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rodução" sheetId="1" r:id="rId4"/>
    <sheet state="hidden" name="TabAux" sheetId="2" r:id="rId5"/>
    <sheet state="visible" name="Gráficos Receita" sheetId="3" r:id="rId6"/>
    <sheet state="visible" name="Gráficos Despesa" sheetId="4" r:id="rId7"/>
    <sheet state="visible" name="Gráficos Investimentos" sheetId="5" r:id="rId8"/>
    <sheet state="visible" name="Gráficos Resultado" sheetId="6" r:id="rId9"/>
    <sheet state="visible" name="Geral" sheetId="7" r:id="rId10"/>
    <sheet state="visible" name="Receita" sheetId="8" r:id="rId11"/>
    <sheet state="visible" name="Despesa Fixa" sheetId="9" r:id="rId12"/>
    <sheet state="visible" name="Investimentos" sheetId="10" r:id="rId13"/>
    <sheet state="visible" name="Janeiro" sheetId="11" r:id="rId14"/>
    <sheet state="visible" name="Fevereiro" sheetId="12" r:id="rId15"/>
    <sheet state="visible" name="Março" sheetId="13" r:id="rId16"/>
    <sheet state="visible" name="Abril" sheetId="14" r:id="rId17"/>
    <sheet state="visible" name="Maio" sheetId="15" r:id="rId18"/>
    <sheet state="visible" name="Junho" sheetId="16" r:id="rId19"/>
    <sheet state="visible" name="Julho" sheetId="17" r:id="rId20"/>
    <sheet state="visible" name="Agosto" sheetId="18" r:id="rId21"/>
    <sheet state="visible" name="Setembro" sheetId="19" r:id="rId22"/>
    <sheet state="visible" name="Outubro" sheetId="20" r:id="rId23"/>
    <sheet state="visible" name="Novembro" sheetId="21" r:id="rId24"/>
    <sheet state="visible" name="Dezembro" sheetId="22" r:id="rId25"/>
  </sheets>
  <definedNames/>
  <calcPr/>
  <extLst>
    <ext uri="GoogleSheetsCustomDataVersion1">
      <go:sheetsCustomData xmlns:go="http://customooxmlschemas.google.com/" r:id="rId26" roundtripDataSignature="AMtx7mi7gbdEtU0wdg+xXHAlQggLqNvHkw=="/>
    </ext>
  </extLst>
</workbook>
</file>

<file path=xl/sharedStrings.xml><?xml version="1.0" encoding="utf-8"?>
<sst xmlns="http://schemas.openxmlformats.org/spreadsheetml/2006/main" count="1317" uniqueCount="168">
  <si>
    <t>Mês</t>
  </si>
  <si>
    <t>Salário</t>
  </si>
  <si>
    <t>Bônus</t>
  </si>
  <si>
    <t>Hora Extra</t>
  </si>
  <si>
    <t>Aluguel</t>
  </si>
  <si>
    <t>Pensão</t>
  </si>
  <si>
    <t>Outros</t>
  </si>
  <si>
    <t>Ganhos</t>
  </si>
  <si>
    <t>Habitação</t>
  </si>
  <si>
    <t>Alimentação</t>
  </si>
  <si>
    <t>Saúde</t>
  </si>
  <si>
    <t>Transporte</t>
  </si>
  <si>
    <t>Educação</t>
  </si>
  <si>
    <t>Lazer</t>
  </si>
  <si>
    <t>Impostos</t>
  </si>
  <si>
    <t>Aparelhos Pessoais</t>
  </si>
  <si>
    <t>Acessórios</t>
  </si>
  <si>
    <t>Cuidados Estéticos</t>
  </si>
  <si>
    <t>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</si>
  <si>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</si>
  <si>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</si>
  <si>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</si>
  <si>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</si>
  <si>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</si>
  <si>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</si>
  <si>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</si>
  <si>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</si>
  <si>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</si>
  <si>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</si>
  <si>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</si>
  <si>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</si>
  <si>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Tipos de despesa</t>
  </si>
  <si>
    <t>Origem/Mês</t>
  </si>
  <si>
    <t>*Selecione o mês que deseja analisar com o botão acima.</t>
  </si>
  <si>
    <t>*Se adicionar uma origem para Receita, esse gráfico não irá incluir.</t>
  </si>
  <si>
    <t>*Selecione o mês que deseja analisar no botão acima.</t>
  </si>
  <si>
    <t>*O gráfico computará as despesas incluídas dentro de cada categoria.</t>
  </si>
  <si>
    <t>Receita</t>
  </si>
  <si>
    <t>Receita Recebida sem Ganhos de Investimento</t>
  </si>
  <si>
    <t>Receita Recebida com Ganhos de Investimento</t>
  </si>
  <si>
    <t>Meta da Receita</t>
  </si>
  <si>
    <t>% de Recebido sobre Meta</t>
  </si>
  <si>
    <t>Despesa</t>
  </si>
  <si>
    <t>Despesa Fixa (Ir para aba "Despesa Fixa")</t>
  </si>
  <si>
    <t>Total Habitação</t>
  </si>
  <si>
    <t>% da Receita Recebida com Ganhos</t>
  </si>
  <si>
    <t>Meta</t>
  </si>
  <si>
    <t>% da Meta</t>
  </si>
  <si>
    <t>Total Alimentação</t>
  </si>
  <si>
    <t>Total Transporte</t>
  </si>
  <si>
    <t>Total Saúde</t>
  </si>
  <si>
    <t>Total Educação</t>
  </si>
  <si>
    <t>Total Lazer</t>
  </si>
  <si>
    <t>Total Impostos</t>
  </si>
  <si>
    <t>Total Outros</t>
  </si>
  <si>
    <t>Total Fixa</t>
  </si>
  <si>
    <t>Variável            (ir para aba "Janeiro")</t>
  </si>
  <si>
    <t>Aparelhos pessoais</t>
  </si>
  <si>
    <t>Total Aparelhos Pessoais</t>
  </si>
  <si>
    <t>Vestuário</t>
  </si>
  <si>
    <t>Total Vestuário</t>
  </si>
  <si>
    <t>Total Acessórios</t>
  </si>
  <si>
    <t>Total Cuidados Estéticos</t>
  </si>
  <si>
    <t>Total Variável</t>
  </si>
  <si>
    <t>Total Despesas</t>
  </si>
  <si>
    <t>Investimentos                 (ir para aba "Investimentos")</t>
  </si>
  <si>
    <t>Aportes</t>
  </si>
  <si>
    <t>Total Aportado</t>
  </si>
  <si>
    <t>Total</t>
  </si>
  <si>
    <t>Perdas</t>
  </si>
  <si>
    <t>Saldo Ganhos e Perdas</t>
  </si>
  <si>
    <t>Resultado                                        (ir para aba "Gráficos Resultado")</t>
  </si>
  <si>
    <t>Receita Recebida sem Ganhos</t>
  </si>
  <si>
    <t>Despesas fixas</t>
  </si>
  <si>
    <t>Despesas variáveis</t>
  </si>
  <si>
    <t xml:space="preserve">Ganhos </t>
  </si>
  <si>
    <t>Saldo Total</t>
  </si>
  <si>
    <t>Meta do Saldo Total</t>
  </si>
  <si>
    <t>% da Meta do Saldo Total</t>
  </si>
  <si>
    <t>Saldo Total com Perdas</t>
  </si>
  <si>
    <r>
      <rPr>
        <rFont val="Calibri"/>
        <b/>
        <color theme="0"/>
        <sz val="18.0"/>
      </rPr>
      <t xml:space="preserve">Receita                                        </t>
    </r>
    <r>
      <rPr>
        <rFont val="Calibri"/>
        <b/>
        <color theme="0"/>
        <sz val="12.0"/>
      </rPr>
      <t>(pretensão de ganhos no ano)</t>
    </r>
  </si>
  <si>
    <t xml:space="preserve"> Fixa                    (despesa mensal e que varia pouco)</t>
  </si>
  <si>
    <t>Água</t>
  </si>
  <si>
    <t>Luz</t>
  </si>
  <si>
    <t>Gás</t>
  </si>
  <si>
    <t>Internet</t>
  </si>
  <si>
    <t>Condomínio</t>
  </si>
  <si>
    <t>Empregado Doméstico</t>
  </si>
  <si>
    <t>Prestação da casa</t>
  </si>
  <si>
    <t>Seguro da casa</t>
  </si>
  <si>
    <t>Telefone</t>
  </si>
  <si>
    <t>Assinatura TV</t>
  </si>
  <si>
    <t>Café da manhã Fora</t>
  </si>
  <si>
    <t>Almoço Fora</t>
  </si>
  <si>
    <t>Lanches Fora</t>
  </si>
  <si>
    <t>Janta Fora</t>
  </si>
  <si>
    <t>Supermercado</t>
  </si>
  <si>
    <t>Feira</t>
  </si>
  <si>
    <t>Padaria</t>
  </si>
  <si>
    <t>Prestação do carro</t>
  </si>
  <si>
    <t>Seguro do carro</t>
  </si>
  <si>
    <t>Estacionamento</t>
  </si>
  <si>
    <t>Seguro saúde</t>
  </si>
  <si>
    <t>Medicamentos</t>
  </si>
  <si>
    <t>Plano de saúde</t>
  </si>
  <si>
    <t>Academia</t>
  </si>
  <si>
    <t>Colégio</t>
  </si>
  <si>
    <t>Faculdade</t>
  </si>
  <si>
    <t>Curso</t>
  </si>
  <si>
    <t>Assinatura Serviço</t>
  </si>
  <si>
    <t>Clube</t>
  </si>
  <si>
    <t>Assinatura Música</t>
  </si>
  <si>
    <t>Assinatura Filme/Série</t>
  </si>
  <si>
    <t>Assinatura Livro</t>
  </si>
  <si>
    <t>IPTU</t>
  </si>
  <si>
    <t>IPVA</t>
  </si>
  <si>
    <t>IR</t>
  </si>
  <si>
    <t>Seguro de vida</t>
  </si>
  <si>
    <t>Assinatura Cloud</t>
  </si>
  <si>
    <t>Investimentos</t>
  </si>
  <si>
    <t>Ações</t>
  </si>
  <si>
    <t>Fundos Imobiliários</t>
  </si>
  <si>
    <t>Tesouro Direto</t>
  </si>
  <si>
    <t>Renda fixa</t>
  </si>
  <si>
    <t>Previdência privada</t>
  </si>
  <si>
    <t>Dividendos</t>
  </si>
  <si>
    <t>JCP</t>
  </si>
  <si>
    <t>Lucro em Vendas</t>
  </si>
  <si>
    <t>Prejuízo em Vendas</t>
  </si>
  <si>
    <t>Destino/Dias</t>
  </si>
  <si>
    <t>Despesas Variáveis do Dia-a-Dia</t>
  </si>
  <si>
    <t>Café da manhã</t>
  </si>
  <si>
    <t>Almoço</t>
  </si>
  <si>
    <t>Lanches</t>
  </si>
  <si>
    <t>Janta</t>
  </si>
  <si>
    <t>Manuntenção Carro</t>
  </si>
  <si>
    <t>Gasolina</t>
  </si>
  <si>
    <t>Bicicleta</t>
  </si>
  <si>
    <t>Metrô</t>
  </si>
  <si>
    <t>Ônibus</t>
  </si>
  <si>
    <t>Serviço App</t>
  </si>
  <si>
    <t>Pedágio</t>
  </si>
  <si>
    <t>Médico</t>
  </si>
  <si>
    <t>Livros</t>
  </si>
  <si>
    <t>Material</t>
  </si>
  <si>
    <t>Conserto</t>
  </si>
  <si>
    <t>Aparelho novo</t>
  </si>
  <si>
    <t>Cinema/Teatro</t>
  </si>
  <si>
    <t>Hotel</t>
  </si>
  <si>
    <t>Bar</t>
  </si>
  <si>
    <t>Festas</t>
  </si>
  <si>
    <t>Serviço App Bicicleta</t>
  </si>
  <si>
    <t>V</t>
  </si>
  <si>
    <t>Viagem</t>
  </si>
  <si>
    <t>Celular</t>
  </si>
  <si>
    <t>Notebook</t>
  </si>
  <si>
    <t>Roupas</t>
  </si>
  <si>
    <t>Tênis</t>
  </si>
  <si>
    <t>Relógio</t>
  </si>
  <si>
    <t>Pulseira</t>
  </si>
  <si>
    <t>Cordão</t>
  </si>
  <si>
    <t>Produtos de beleza</t>
  </si>
  <si>
    <t>Esteticista</t>
  </si>
  <si>
    <t xml:space="preserve">Outros </t>
  </si>
  <si>
    <t>Presentes</t>
  </si>
  <si>
    <t>Doação</t>
  </si>
  <si>
    <t>O</t>
  </si>
  <si>
    <t>Total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</si>
</sst>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&quot;R$&quot;\ * #,##0.00_-;\-&quot;R$&quot;\ * #,##0.00_-;_-&quot;R$&quot;\ * &quot;-&quot;??_-;_-@"/>
    <numFmt numFmtId="165" formatCode="&quot;R$&quot;\ #,##0.00"/>
    <numFmt numFmtId="166" formatCode="&quot;R$ &quot;#,##0.00"/>
  </numFmts>
  <fonts count="17">
    <font>
      <sz val="11.0"/>
      <color theme="1"/>
      <name val="Arial"/>
    </font>
    <font>
      <sz val="12.0"/>
      <color theme="1"/>
      <name val="Calibri"/>
    </font>
    <font>
      <sz val="14.0"/>
      <color theme="1"/>
      <name val="Calibri"/>
    </font>
    <font>
      <b/>
      <sz val="11.0"/>
      <color theme="0"/>
      <name val="Calibri"/>
    </font>
    <font>
      <sz val="11.0"/>
      <color theme="1"/>
      <name val="Calibri"/>
    </font>
    <font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b/>
      <sz val="16.0"/>
      <color theme="0"/>
      <name val="Calibri"/>
    </font>
    <font/>
    <font>
      <b/>
      <sz val="18.0"/>
      <color theme="0"/>
      <name val="Calibri"/>
    </font>
    <font>
      <b/>
      <sz val="12.0"/>
      <color theme="0"/>
      <name val="Calibri"/>
    </font>
    <font>
      <b/>
      <sz val="10.0"/>
      <color theme="1"/>
      <name val="Open Sans"/>
    </font>
    <font>
      <sz val="10.0"/>
      <color theme="1"/>
      <name val="Open Sans"/>
    </font>
    <font>
      <b/>
      <sz val="10.0"/>
      <color theme="0"/>
      <name val="Open Sans"/>
    </font>
    <font>
      <b/>
      <sz val="10.0"/>
      <color rgb="FFC55A11"/>
      <name val="Open Sans"/>
    </font>
    <font>
      <sz val="11.0"/>
      <color theme="0"/>
      <name val="Calibri"/>
    </font>
  </fonts>
  <fills count="17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  <fill>
      <patternFill patternType="solid">
        <fgColor rgb="FFF4B083"/>
        <bgColor rgb="FFF4B083"/>
      </patternFill>
    </fill>
    <fill>
      <patternFill patternType="solid">
        <fgColor rgb="FF548135"/>
        <bgColor rgb="FF548135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C00000"/>
        <bgColor rgb="FFC00000"/>
      </patternFill>
    </fill>
    <fill>
      <patternFill patternType="solid">
        <fgColor rgb="FFBF9000"/>
        <bgColor rgb="FFBF9000"/>
      </patternFill>
    </fill>
    <fill>
      <patternFill patternType="solid">
        <fgColor rgb="FFFFD965"/>
        <bgColor rgb="FFFFD965"/>
      </patternFill>
    </fill>
    <fill>
      <patternFill patternType="solid">
        <fgColor rgb="FFC55A11"/>
        <bgColor rgb="FFC55A11"/>
      </patternFill>
    </fill>
    <fill>
      <patternFill patternType="solid">
        <fgColor rgb="FF1F3864"/>
        <bgColor rgb="FF1F3864"/>
      </patternFill>
    </fill>
    <fill>
      <patternFill patternType="solid">
        <fgColor rgb="FF2E75B5"/>
        <bgColor rgb="FF2E75B5"/>
      </patternFill>
    </fill>
    <fill>
      <patternFill patternType="solid">
        <fgColor rgb="FFDC0808"/>
        <bgColor rgb="FFDC0808"/>
      </patternFill>
    </fill>
    <fill>
      <patternFill patternType="solid">
        <fgColor rgb="FF595959"/>
        <bgColor rgb="FF595959"/>
      </patternFill>
    </fill>
  </fills>
  <borders count="70">
    <border/>
    <border>
      <left style="thin">
        <color theme="0"/>
      </left>
      <right style="thin">
        <color theme="0"/>
      </right>
      <top style="thin">
        <color theme="0"/>
      </top>
      <bottom/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/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</border>
    <border>
      <left style="medium">
        <color rgb="FF000000"/>
      </left>
      <right style="medium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 style="medium">
        <color rgb="FF000000"/>
      </left>
      <right/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theme="0"/>
      </left>
      <right style="medium">
        <color rgb="FF000000"/>
      </right>
      <top style="thin">
        <color theme="0"/>
      </top>
      <bottom style="thin">
        <color theme="0"/>
      </bottom>
    </border>
    <border>
      <left/>
      <right style="medium">
        <color rgb="FF000000"/>
      </right>
      <top/>
      <bottom/>
    </border>
    <border>
      <left style="thin">
        <color theme="0"/>
      </left>
      <right style="thin">
        <color theme="0"/>
      </right>
      <top/>
      <bottom style="medium">
        <color rgb="FF000000"/>
      </bottom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0000"/>
      </bottom>
    </border>
    <border>
      <left style="thin">
        <color theme="0"/>
      </left>
      <right style="medium">
        <color rgb="FF000000"/>
      </right>
      <top style="thin">
        <color theme="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  <top style="medium">
        <color rgb="FF000000"/>
      </top>
    </border>
    <border>
      <left/>
      <right style="medium">
        <color rgb="FF000000"/>
      </right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top" wrapText="1"/>
    </xf>
    <xf borderId="0" fillId="0" fontId="2" numFmtId="0" xfId="0" applyAlignment="1" applyFont="1">
      <alignment shrinkToFit="0" vertical="top" wrapText="1"/>
    </xf>
    <xf borderId="1" fillId="2" fontId="3" numFmtId="0" xfId="0" applyAlignment="1" applyBorder="1" applyFill="1" applyFont="1">
      <alignment horizontal="center"/>
    </xf>
    <xf borderId="2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0" fillId="0" fontId="5" numFmtId="0" xfId="0" applyFont="1"/>
    <xf borderId="5" fillId="0" fontId="4" numFmtId="164" xfId="0" applyBorder="1" applyFont="1" applyNumberFormat="1"/>
    <xf borderId="6" fillId="3" fontId="6" numFmtId="164" xfId="0" applyBorder="1" applyFill="1" applyFont="1" applyNumberFormat="1"/>
    <xf borderId="0" fillId="0" fontId="4" numFmtId="164" xfId="0" applyFont="1" applyNumberFormat="1"/>
    <xf borderId="7" fillId="0" fontId="6" numFmtId="164" xfId="0" applyBorder="1" applyFont="1" applyNumberFormat="1"/>
    <xf borderId="8" fillId="3" fontId="4" numFmtId="164" xfId="0" applyBorder="1" applyFont="1" applyNumberFormat="1"/>
    <xf borderId="9" fillId="4" fontId="7" numFmtId="164" xfId="0" applyAlignment="1" applyBorder="1" applyFill="1" applyFont="1" applyNumberFormat="1">
      <alignment horizontal="center" vertical="center"/>
    </xf>
    <xf borderId="9" fillId="4" fontId="7" numFmtId="0" xfId="0" applyAlignment="1" applyBorder="1" applyFont="1">
      <alignment horizontal="center" vertical="center"/>
    </xf>
    <xf borderId="10" fillId="0" fontId="6" numFmtId="164" xfId="0" applyBorder="1" applyFont="1" applyNumberFormat="1"/>
    <xf borderId="9" fillId="0" fontId="4" numFmtId="164" xfId="0" applyBorder="1" applyFont="1" applyNumberFormat="1"/>
    <xf borderId="0" fillId="0" fontId="4" numFmtId="164" xfId="0" applyAlignment="1" applyFont="1" applyNumberFormat="1">
      <alignment horizontal="left"/>
    </xf>
    <xf borderId="0" fillId="0" fontId="4" numFmtId="0" xfId="0" applyFont="1"/>
    <xf borderId="0" fillId="0" fontId="6" numFmtId="0" xfId="0" applyFont="1"/>
    <xf borderId="0" fillId="0" fontId="4" numFmtId="0" xfId="0" applyAlignment="1" applyFont="1">
      <alignment horizontal="left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ont="1">
      <alignment horizontal="center" vertical="center"/>
    </xf>
    <xf borderId="11" fillId="5" fontId="8" numFmtId="0" xfId="0" applyAlignment="1" applyBorder="1" applyFill="1" applyFont="1">
      <alignment horizontal="center" shrinkToFit="0" vertical="center" wrapText="1"/>
    </xf>
    <xf borderId="12" fillId="0" fontId="9" numFmtId="0" xfId="0" applyBorder="1" applyFont="1"/>
    <xf borderId="13" fillId="0" fontId="9" numFmtId="0" xfId="0" applyBorder="1" applyFont="1"/>
    <xf borderId="14" fillId="6" fontId="6" numFmtId="0" xfId="0" applyAlignment="1" applyBorder="1" applyFill="1" applyFont="1">
      <alignment horizontal="center" vertical="center"/>
    </xf>
    <xf borderId="5" fillId="6" fontId="6" numFmtId="164" xfId="0" applyAlignment="1" applyBorder="1" applyFont="1" applyNumberFormat="1">
      <alignment horizontal="center" vertical="center"/>
    </xf>
    <xf borderId="10" fillId="7" fontId="6" numFmtId="164" xfId="0" applyAlignment="1" applyBorder="1" applyFill="1" applyFont="1" applyNumberFormat="1">
      <alignment horizontal="center" vertical="center"/>
    </xf>
    <xf borderId="15" fillId="0" fontId="9" numFmtId="0" xfId="0" applyBorder="1" applyFont="1"/>
    <xf borderId="16" fillId="0" fontId="9" numFmtId="0" xfId="0" applyBorder="1" applyFont="1"/>
    <xf borderId="17" fillId="6" fontId="6" numFmtId="0" xfId="0" applyAlignment="1" applyBorder="1" applyFont="1">
      <alignment horizontal="center" vertical="center"/>
    </xf>
    <xf borderId="9" fillId="6" fontId="6" numFmtId="164" xfId="0" applyAlignment="1" applyBorder="1" applyFont="1" applyNumberFormat="1">
      <alignment horizontal="center" vertical="center"/>
    </xf>
    <xf borderId="7" fillId="6" fontId="6" numFmtId="164" xfId="0" applyAlignment="1" applyBorder="1" applyFont="1" applyNumberFormat="1">
      <alignment horizontal="center" vertical="center"/>
    </xf>
    <xf borderId="17" fillId="8" fontId="6" numFmtId="0" xfId="0" applyAlignment="1" applyBorder="1" applyFill="1" applyFont="1">
      <alignment horizontal="center" vertical="center"/>
    </xf>
    <xf borderId="9" fillId="8" fontId="6" numFmtId="164" xfId="0" applyAlignment="1" applyBorder="1" applyFont="1" applyNumberFormat="1">
      <alignment horizontal="center" vertical="center"/>
    </xf>
    <xf borderId="7" fillId="8" fontId="6" numFmtId="164" xfId="0" applyAlignment="1" applyBorder="1" applyFont="1" applyNumberFormat="1">
      <alignment horizontal="center" vertical="center"/>
    </xf>
    <xf borderId="18" fillId="0" fontId="9" numFmtId="0" xfId="0" applyBorder="1" applyFont="1"/>
    <xf borderId="19" fillId="0" fontId="9" numFmtId="0" xfId="0" applyBorder="1" applyFont="1"/>
    <xf borderId="20" fillId="0" fontId="9" numFmtId="0" xfId="0" applyBorder="1" applyFont="1"/>
    <xf borderId="21" fillId="8" fontId="6" numFmtId="0" xfId="0" applyAlignment="1" applyBorder="1" applyFont="1">
      <alignment horizontal="center" vertical="center"/>
    </xf>
    <xf borderId="22" fillId="8" fontId="6" numFmtId="10" xfId="0" applyAlignment="1" applyBorder="1" applyFont="1" applyNumberFormat="1">
      <alignment horizontal="center" vertical="center"/>
    </xf>
    <xf borderId="23" fillId="8" fontId="6" numFmtId="10" xfId="0" applyAlignment="1" applyBorder="1" applyFont="1" applyNumberFormat="1">
      <alignment horizontal="center" vertical="center"/>
    </xf>
    <xf borderId="24" fillId="7" fontId="4" numFmtId="0" xfId="0" applyBorder="1" applyFont="1"/>
    <xf borderId="24" fillId="7" fontId="10" numFmtId="0" xfId="0" applyAlignment="1" applyBorder="1" applyFont="1">
      <alignment shrinkToFit="0" vertical="center" wrapText="1"/>
    </xf>
    <xf borderId="24" fillId="7" fontId="4" numFmtId="0" xfId="0" applyAlignment="1" applyBorder="1" applyFont="1">
      <alignment horizontal="center" vertical="center"/>
    </xf>
    <xf borderId="24" fillId="7" fontId="4" numFmtId="164" xfId="0" applyAlignment="1" applyBorder="1" applyFont="1" applyNumberFormat="1">
      <alignment horizontal="center" vertical="center"/>
    </xf>
    <xf borderId="24" fillId="7" fontId="4" numFmtId="164" xfId="0" applyBorder="1" applyFont="1" applyNumberFormat="1"/>
    <xf borderId="25" fillId="9" fontId="11" numFmtId="0" xfId="0" applyAlignment="1" applyBorder="1" applyFill="1" applyFont="1">
      <alignment horizontal="center" vertical="center"/>
    </xf>
    <xf quotePrefix="1" borderId="26" fillId="10" fontId="3" numFmtId="0" xfId="0" applyAlignment="1" applyBorder="1" applyFill="1" applyFont="1">
      <alignment horizontal="center" shrinkToFit="0" vertical="center" wrapText="1"/>
    </xf>
    <xf borderId="26" fillId="0" fontId="6" numFmtId="0" xfId="0" applyAlignment="1" applyBorder="1" applyFont="1">
      <alignment horizontal="center" shrinkToFit="0" vertical="center" wrapText="1"/>
    </xf>
    <xf borderId="27" fillId="6" fontId="6" numFmtId="0" xfId="0" applyAlignment="1" applyBorder="1" applyFont="1">
      <alignment horizontal="center" vertical="center"/>
    </xf>
    <xf borderId="10" fillId="6" fontId="6" numFmtId="164" xfId="0" applyAlignment="1" applyBorder="1" applyFont="1" applyNumberFormat="1">
      <alignment horizontal="center" vertical="center"/>
    </xf>
    <xf borderId="28" fillId="0" fontId="9" numFmtId="0" xfId="0" applyBorder="1" applyFont="1"/>
    <xf borderId="29" fillId="0" fontId="9" numFmtId="0" xfId="0" applyBorder="1" applyFont="1"/>
    <xf borderId="30" fillId="6" fontId="6" numFmtId="9" xfId="0" applyAlignment="1" applyBorder="1" applyFont="1" applyNumberFormat="1">
      <alignment horizontal="center" vertical="center"/>
    </xf>
    <xf borderId="9" fillId="6" fontId="12" numFmtId="10" xfId="0" applyAlignment="1" applyBorder="1" applyFont="1" applyNumberFormat="1">
      <alignment horizontal="center" vertical="center"/>
    </xf>
    <xf borderId="7" fillId="6" fontId="12" numFmtId="10" xfId="0" applyAlignment="1" applyBorder="1" applyFont="1" applyNumberFormat="1">
      <alignment horizontal="center" vertical="center"/>
    </xf>
    <xf borderId="30" fillId="8" fontId="6" numFmtId="9" xfId="0" applyAlignment="1" applyBorder="1" applyFont="1" applyNumberFormat="1">
      <alignment horizontal="center" vertical="center"/>
    </xf>
    <xf borderId="31" fillId="0" fontId="9" numFmtId="0" xfId="0" applyBorder="1" applyFont="1"/>
    <xf borderId="32" fillId="8" fontId="6" numFmtId="9" xfId="0" applyAlignment="1" applyBorder="1" applyFont="1" applyNumberFormat="1">
      <alignment horizontal="center" vertical="center"/>
    </xf>
    <xf borderId="0" fillId="0" fontId="4" numFmtId="164" xfId="0" applyAlignment="1" applyFont="1" applyNumberFormat="1">
      <alignment horizontal="center" vertical="center"/>
    </xf>
    <xf borderId="0" fillId="0" fontId="4" numFmtId="165" xfId="0" applyAlignment="1" applyFont="1" applyNumberFormat="1">
      <alignment horizontal="center" vertical="center"/>
    </xf>
    <xf borderId="4" fillId="0" fontId="4" numFmtId="165" xfId="0" applyAlignment="1" applyBorder="1" applyFont="1" applyNumberFormat="1">
      <alignment horizontal="center" vertical="center"/>
    </xf>
    <xf borderId="26" fillId="0" fontId="12" numFmtId="0" xfId="0" applyAlignment="1" applyBorder="1" applyFont="1">
      <alignment horizontal="center" shrinkToFit="0" vertical="center" wrapText="1"/>
    </xf>
    <xf borderId="27" fillId="6" fontId="12" numFmtId="0" xfId="0" applyAlignment="1" applyBorder="1" applyFont="1">
      <alignment horizontal="center" vertical="center"/>
    </xf>
    <xf borderId="33" fillId="0" fontId="12" numFmtId="0" xfId="0" applyAlignment="1" applyBorder="1" applyFont="1">
      <alignment horizontal="center" shrinkToFit="0" vertical="center" wrapText="1"/>
    </xf>
    <xf borderId="24" fillId="7" fontId="13" numFmtId="0" xfId="0" applyAlignment="1" applyBorder="1" applyFont="1">
      <alignment horizontal="center" vertical="center"/>
    </xf>
    <xf borderId="24" fillId="7" fontId="13" numFmtId="164" xfId="0" applyAlignment="1" applyBorder="1" applyFont="1" applyNumberFormat="1">
      <alignment horizontal="center" vertical="center"/>
    </xf>
    <xf borderId="0" fillId="0" fontId="12" numFmtId="0" xfId="0" applyAlignment="1" applyFont="1">
      <alignment horizontal="center" shrinkToFit="0" vertical="center" wrapText="1"/>
    </xf>
    <xf borderId="34" fillId="7" fontId="13" numFmtId="0" xfId="0" applyAlignment="1" applyBorder="1" applyFont="1">
      <alignment horizontal="center" vertical="center"/>
    </xf>
    <xf borderId="35" fillId="7" fontId="13" numFmtId="164" xfId="0" applyAlignment="1" applyBorder="1" applyFont="1" applyNumberFormat="1">
      <alignment horizontal="center" vertical="center"/>
    </xf>
    <xf borderId="5" fillId="6" fontId="12" numFmtId="0" xfId="0" applyAlignment="1" applyBorder="1" applyFont="1">
      <alignment horizontal="center" vertical="center"/>
    </xf>
    <xf borderId="9" fillId="8" fontId="6" numFmtId="9" xfId="0" applyAlignment="1" applyBorder="1" applyFont="1" applyNumberFormat="1">
      <alignment horizontal="center" vertical="center"/>
    </xf>
    <xf borderId="22" fillId="8" fontId="6" numFmtId="9" xfId="0" applyAlignment="1" applyBorder="1" applyFont="1" applyNumberFormat="1">
      <alignment horizontal="center" vertical="center"/>
    </xf>
    <xf borderId="36" fillId="0" fontId="12" numFmtId="0" xfId="0" applyAlignment="1" applyBorder="1" applyFont="1">
      <alignment horizontal="center" shrinkToFit="0" vertical="center" wrapText="1"/>
    </xf>
    <xf borderId="30" fillId="6" fontId="12" numFmtId="0" xfId="0" applyAlignment="1" applyBorder="1" applyFont="1">
      <alignment horizontal="center" vertical="center"/>
    </xf>
    <xf borderId="33" fillId="0" fontId="9" numFmtId="0" xfId="0" applyBorder="1" applyFont="1"/>
    <xf borderId="37" fillId="0" fontId="9" numFmtId="0" xfId="0" applyBorder="1" applyFont="1"/>
    <xf borderId="24" fillId="7" fontId="12" numFmtId="0" xfId="0" applyAlignment="1" applyBorder="1" applyFont="1">
      <alignment horizontal="center" vertical="center"/>
    </xf>
    <xf borderId="24" fillId="7" fontId="12" numFmtId="164" xfId="0" applyAlignment="1" applyBorder="1" applyFont="1" applyNumberFormat="1">
      <alignment horizontal="center" vertical="center"/>
    </xf>
    <xf borderId="35" fillId="7" fontId="12" numFmtId="164" xfId="0" applyAlignment="1" applyBorder="1" applyFont="1" applyNumberFormat="1">
      <alignment horizontal="center" vertical="center"/>
    </xf>
    <xf borderId="38" fillId="7" fontId="12" numFmtId="164" xfId="0" applyAlignment="1" applyBorder="1" applyFont="1" applyNumberFormat="1">
      <alignment horizontal="center" vertical="center"/>
    </xf>
    <xf borderId="39" fillId="0" fontId="6" numFmtId="164" xfId="0" applyAlignment="1" applyBorder="1" applyFont="1" applyNumberFormat="1">
      <alignment horizontal="center" vertical="center"/>
    </xf>
    <xf borderId="24" fillId="7" fontId="4" numFmtId="0" xfId="0" applyAlignment="1" applyBorder="1" applyFont="1">
      <alignment vertical="center"/>
    </xf>
    <xf borderId="24" fillId="7" fontId="12" numFmtId="0" xfId="0" applyAlignment="1" applyBorder="1" applyFont="1">
      <alignment horizontal="center" shrinkToFit="0" vertical="center" wrapText="1"/>
    </xf>
    <xf borderId="34" fillId="7" fontId="6" numFmtId="9" xfId="0" applyAlignment="1" applyBorder="1" applyFont="1" applyNumberFormat="1">
      <alignment horizontal="center" vertical="center"/>
    </xf>
    <xf borderId="35" fillId="7" fontId="6" numFmtId="9" xfId="0" applyAlignment="1" applyBorder="1" applyFont="1" applyNumberFormat="1">
      <alignment horizontal="center" vertical="center"/>
    </xf>
    <xf borderId="14" fillId="11" fontId="12" numFmtId="0" xfId="0" applyAlignment="1" applyBorder="1" applyFill="1" applyFont="1">
      <alignment horizontal="center" vertical="center"/>
    </xf>
    <xf borderId="9" fillId="11" fontId="6" numFmtId="164" xfId="0" applyAlignment="1" applyBorder="1" applyFont="1" applyNumberFormat="1">
      <alignment horizontal="center" vertical="center"/>
    </xf>
    <xf borderId="7" fillId="11" fontId="6" numFmtId="164" xfId="0" applyAlignment="1" applyBorder="1" applyFont="1" applyNumberFormat="1">
      <alignment horizontal="center" vertical="center"/>
    </xf>
    <xf borderId="17" fillId="11" fontId="6" numFmtId="9" xfId="0" applyAlignment="1" applyBorder="1" applyFont="1" applyNumberFormat="1">
      <alignment horizontal="center" vertical="center"/>
    </xf>
    <xf borderId="9" fillId="11" fontId="12" numFmtId="10" xfId="0" applyAlignment="1" applyBorder="1" applyFont="1" applyNumberFormat="1">
      <alignment horizontal="center" vertical="center"/>
    </xf>
    <xf borderId="7" fillId="11" fontId="12" numFmtId="10" xfId="0" applyAlignment="1" applyBorder="1" applyFont="1" applyNumberFormat="1">
      <alignment horizontal="center" vertical="center"/>
    </xf>
    <xf borderId="17" fillId="10" fontId="6" numFmtId="9" xfId="0" applyAlignment="1" applyBorder="1" applyFont="1" applyNumberFormat="1">
      <alignment horizontal="center" vertical="center"/>
    </xf>
    <xf borderId="9" fillId="10" fontId="6" numFmtId="164" xfId="0" applyAlignment="1" applyBorder="1" applyFont="1" applyNumberFormat="1">
      <alignment horizontal="center" vertical="center"/>
    </xf>
    <xf borderId="7" fillId="10" fontId="6" numFmtId="164" xfId="0" applyAlignment="1" applyBorder="1" applyFont="1" applyNumberFormat="1">
      <alignment horizontal="center" vertical="center"/>
    </xf>
    <xf borderId="21" fillId="10" fontId="6" numFmtId="9" xfId="0" applyAlignment="1" applyBorder="1" applyFont="1" applyNumberFormat="1">
      <alignment horizontal="center" vertical="center"/>
    </xf>
    <xf borderId="22" fillId="10" fontId="6" numFmtId="10" xfId="0" applyAlignment="1" applyBorder="1" applyFont="1" applyNumberFormat="1">
      <alignment horizontal="center" vertical="center"/>
    </xf>
    <xf borderId="23" fillId="10" fontId="6" numFmtId="10" xfId="0" applyAlignment="1" applyBorder="1" applyFont="1" applyNumberFormat="1">
      <alignment horizontal="center" vertical="center"/>
    </xf>
    <xf borderId="33" fillId="0" fontId="6" numFmtId="0" xfId="0" applyAlignment="1" applyBorder="1" applyFont="1">
      <alignment horizontal="center" vertical="center"/>
    </xf>
    <xf borderId="34" fillId="7" fontId="13" numFmtId="164" xfId="0" applyAlignment="1" applyBorder="1" applyFont="1" applyNumberFormat="1">
      <alignment horizontal="center" vertical="center"/>
    </xf>
    <xf borderId="26" fillId="12" fontId="11" numFmtId="0" xfId="0" applyAlignment="1" applyBorder="1" applyFill="1" applyFont="1">
      <alignment horizontal="center" shrinkToFit="0" vertical="center" wrapText="1"/>
    </xf>
    <xf borderId="23" fillId="8" fontId="6" numFmtId="9" xfId="0" applyAlignment="1" applyBorder="1" applyFont="1" applyNumberFormat="1">
      <alignment horizontal="center" vertical="center"/>
    </xf>
    <xf borderId="24" fillId="7" fontId="6" numFmtId="9" xfId="0" applyAlignment="1" applyBorder="1" applyFont="1" applyNumberFormat="1">
      <alignment horizontal="center" vertical="center"/>
    </xf>
    <xf borderId="24" fillId="7" fontId="6" numFmtId="164" xfId="0" applyAlignment="1" applyBorder="1" applyFont="1" applyNumberFormat="1">
      <alignment horizontal="center" vertical="center"/>
    </xf>
    <xf borderId="14" fillId="4" fontId="12" numFmtId="0" xfId="0" applyAlignment="1" applyBorder="1" applyFont="1">
      <alignment horizontal="center" vertical="center"/>
    </xf>
    <xf borderId="9" fillId="4" fontId="6" numFmtId="164" xfId="0" applyAlignment="1" applyBorder="1" applyFont="1" applyNumberFormat="1">
      <alignment horizontal="center" vertical="center"/>
    </xf>
    <xf borderId="7" fillId="4" fontId="6" numFmtId="164" xfId="0" applyAlignment="1" applyBorder="1" applyFont="1" applyNumberFormat="1">
      <alignment horizontal="center" vertical="center"/>
    </xf>
    <xf borderId="17" fillId="4" fontId="6" numFmtId="9" xfId="0" applyAlignment="1" applyBorder="1" applyFont="1" applyNumberFormat="1">
      <alignment horizontal="center" vertical="center"/>
    </xf>
    <xf borderId="9" fillId="4" fontId="12" numFmtId="10" xfId="0" applyAlignment="1" applyBorder="1" applyFont="1" applyNumberFormat="1">
      <alignment horizontal="center" vertical="center"/>
    </xf>
    <xf borderId="7" fillId="4" fontId="12" numFmtId="10" xfId="0" applyAlignment="1" applyBorder="1" applyFont="1" applyNumberFormat="1">
      <alignment horizontal="center" vertical="center"/>
    </xf>
    <xf borderId="17" fillId="12" fontId="6" numFmtId="9" xfId="0" applyAlignment="1" applyBorder="1" applyFont="1" applyNumberFormat="1">
      <alignment horizontal="center" vertical="center"/>
    </xf>
    <xf borderId="9" fillId="12" fontId="6" numFmtId="164" xfId="0" applyAlignment="1" applyBorder="1" applyFont="1" applyNumberFormat="1">
      <alignment horizontal="center" vertical="center"/>
    </xf>
    <xf borderId="7" fillId="12" fontId="6" numFmtId="164" xfId="0" applyAlignment="1" applyBorder="1" applyFont="1" applyNumberFormat="1">
      <alignment horizontal="center" vertical="center"/>
    </xf>
    <xf borderId="21" fillId="12" fontId="6" numFmtId="9" xfId="0" applyAlignment="1" applyBorder="1" applyFont="1" applyNumberFormat="1">
      <alignment horizontal="center" vertical="center"/>
    </xf>
    <xf borderId="22" fillId="12" fontId="6" numFmtId="10" xfId="0" applyAlignment="1" applyBorder="1" applyFont="1" applyNumberFormat="1">
      <alignment horizontal="center" vertical="center"/>
    </xf>
    <xf borderId="23" fillId="12" fontId="6" numFmtId="10" xfId="0" applyAlignment="1" applyBorder="1" applyFont="1" applyNumberFormat="1">
      <alignment horizontal="center" vertical="center"/>
    </xf>
    <xf borderId="40" fillId="7" fontId="6" numFmtId="0" xfId="0" applyAlignment="1" applyBorder="1" applyFont="1">
      <alignment horizontal="center" shrinkToFit="0" vertical="center" wrapText="1"/>
    </xf>
    <xf borderId="34" fillId="7" fontId="14" numFmtId="0" xfId="0" applyAlignment="1" applyBorder="1" applyFont="1">
      <alignment horizontal="center" vertical="center"/>
    </xf>
    <xf borderId="35" fillId="7" fontId="14" numFmtId="164" xfId="0" applyAlignment="1" applyBorder="1" applyFont="1" applyNumberFormat="1">
      <alignment horizontal="center" vertical="center"/>
    </xf>
    <xf borderId="35" fillId="7" fontId="15" numFmtId="164" xfId="0" applyAlignment="1" applyBorder="1" applyFont="1" applyNumberFormat="1">
      <alignment horizontal="center" vertical="center"/>
    </xf>
    <xf borderId="41" fillId="7" fontId="6" numFmtId="0" xfId="0" applyAlignment="1" applyBorder="1" applyFont="1">
      <alignment horizontal="center" shrinkToFit="0" vertical="center" wrapText="1"/>
    </xf>
    <xf borderId="42" fillId="2" fontId="3" numFmtId="0" xfId="0" applyAlignment="1" applyBorder="1" applyFont="1">
      <alignment horizontal="center" vertical="center"/>
    </xf>
    <xf borderId="43" fillId="2" fontId="3" numFmtId="164" xfId="0" applyAlignment="1" applyBorder="1" applyFont="1" applyNumberFormat="1">
      <alignment horizontal="center" vertical="center"/>
    </xf>
    <xf borderId="42" fillId="2" fontId="3" numFmtId="9" xfId="0" applyAlignment="1" applyBorder="1" applyFont="1" applyNumberFormat="1">
      <alignment horizontal="center" vertical="center"/>
    </xf>
    <xf borderId="43" fillId="2" fontId="14" numFmtId="10" xfId="0" applyAlignment="1" applyBorder="1" applyFont="1" applyNumberFormat="1">
      <alignment horizontal="center" vertical="center"/>
    </xf>
    <xf borderId="44" fillId="0" fontId="9" numFmtId="0" xfId="0" applyBorder="1" applyFont="1"/>
    <xf borderId="43" fillId="2" fontId="3" numFmtId="10" xfId="0" applyAlignment="1" applyBorder="1" applyFont="1" applyNumberFormat="1">
      <alignment horizontal="center" vertical="center"/>
    </xf>
    <xf borderId="35" fillId="7" fontId="14" numFmtId="0" xfId="0" applyAlignment="1" applyBorder="1" applyFont="1">
      <alignment horizontal="center" vertical="center"/>
    </xf>
    <xf borderId="11" fillId="13" fontId="11" numFmtId="0" xfId="0" applyAlignment="1" applyBorder="1" applyFill="1" applyFont="1">
      <alignment horizontal="center" shrinkToFit="0" vertical="center" wrapText="1"/>
    </xf>
    <xf borderId="26" fillId="4" fontId="14" numFmtId="0" xfId="0" applyAlignment="1" applyBorder="1" applyFont="1">
      <alignment horizontal="center" shrinkToFit="0" vertical="center" wrapText="1"/>
    </xf>
    <xf borderId="45" fillId="7" fontId="14" numFmtId="0" xfId="0" applyAlignment="1" applyBorder="1" applyFont="1">
      <alignment horizontal="center" shrinkToFit="0" vertical="center" wrapText="1"/>
    </xf>
    <xf borderId="35" fillId="7" fontId="4" numFmtId="164" xfId="0" applyAlignment="1" applyBorder="1" applyFont="1" applyNumberFormat="1">
      <alignment horizontal="center" vertical="center"/>
    </xf>
    <xf borderId="26" fillId="14" fontId="14" numFmtId="0" xfId="0" applyAlignment="1" applyBorder="1" applyFill="1" applyFont="1">
      <alignment horizontal="center" shrinkToFit="0" vertical="center" wrapText="1"/>
    </xf>
    <xf borderId="46" fillId="6" fontId="6" numFmtId="0" xfId="0" applyAlignment="1" applyBorder="1" applyFont="1">
      <alignment horizontal="center" vertical="center"/>
    </xf>
    <xf borderId="6" fillId="6" fontId="6" numFmtId="164" xfId="0" applyAlignment="1" applyBorder="1" applyFont="1" applyNumberFormat="1">
      <alignment horizontal="center" vertical="center"/>
    </xf>
    <xf borderId="8" fillId="6" fontId="6" numFmtId="164" xfId="0" applyAlignment="1" applyBorder="1" applyFont="1" applyNumberFormat="1">
      <alignment horizontal="center" vertical="center"/>
    </xf>
    <xf borderId="32" fillId="6" fontId="6" numFmtId="9" xfId="0" applyAlignment="1" applyBorder="1" applyFont="1" applyNumberFormat="1">
      <alignment horizontal="center" vertical="center"/>
    </xf>
    <xf borderId="22" fillId="6" fontId="6" numFmtId="9" xfId="0" applyAlignment="1" applyBorder="1" applyFont="1" applyNumberFormat="1">
      <alignment horizontal="center" vertical="center"/>
    </xf>
    <xf borderId="23" fillId="6" fontId="6" numFmtId="9" xfId="0" applyAlignment="1" applyBorder="1" applyFont="1" applyNumberFormat="1">
      <alignment horizontal="center" vertical="center"/>
    </xf>
    <xf borderId="47" fillId="7" fontId="14" numFmtId="0" xfId="0" applyAlignment="1" applyBorder="1" applyFont="1">
      <alignment horizontal="center" shrinkToFit="0" vertical="center" wrapText="1"/>
    </xf>
    <xf borderId="47" fillId="15" fontId="14" numFmtId="0" xfId="0" applyAlignment="1" applyBorder="1" applyFill="1" applyFont="1">
      <alignment horizontal="center" shrinkToFit="0" vertical="center" wrapText="1"/>
    </xf>
    <xf borderId="48" fillId="6" fontId="6" numFmtId="9" xfId="0" applyAlignment="1" applyBorder="1" applyFont="1" applyNumberFormat="1">
      <alignment horizontal="center" vertical="center"/>
    </xf>
    <xf borderId="49" fillId="6" fontId="6" numFmtId="164" xfId="0" applyAlignment="1" applyBorder="1" applyFont="1" applyNumberFormat="1">
      <alignment horizontal="center" vertical="center"/>
    </xf>
    <xf borderId="50" fillId="6" fontId="6" numFmtId="164" xfId="0" applyAlignment="1" applyBorder="1" applyFont="1" applyNumberFormat="1">
      <alignment horizontal="center" vertical="center"/>
    </xf>
    <xf borderId="24" fillId="7" fontId="14" numFmtId="0" xfId="0" applyAlignment="1" applyBorder="1" applyFont="1">
      <alignment shrinkToFit="0" vertical="center" wrapText="1"/>
    </xf>
    <xf borderId="24" fillId="7" fontId="14" numFmtId="0" xfId="0" applyAlignment="1" applyBorder="1" applyFont="1">
      <alignment horizontal="center" shrinkToFit="0" vertical="center" wrapText="1"/>
    </xf>
    <xf borderId="11" fillId="2" fontId="8" numFmtId="0" xfId="0" applyAlignment="1" applyBorder="1" applyFont="1">
      <alignment horizontal="center" shrinkToFit="0" vertical="center" wrapText="1"/>
    </xf>
    <xf borderId="27" fillId="7" fontId="13" numFmtId="0" xfId="0" applyAlignment="1" applyBorder="1" applyFont="1">
      <alignment horizontal="center" vertical="center"/>
    </xf>
    <xf borderId="5" fillId="7" fontId="13" numFmtId="166" xfId="0" applyAlignment="1" applyBorder="1" applyFont="1" applyNumberFormat="1">
      <alignment horizontal="center" vertical="center"/>
    </xf>
    <xf borderId="10" fillId="0" fontId="6" numFmtId="166" xfId="0" applyAlignment="1" applyBorder="1" applyFont="1" applyNumberFormat="1">
      <alignment horizontal="center" vertical="center"/>
    </xf>
    <xf borderId="30" fillId="7" fontId="13" numFmtId="0" xfId="0" applyAlignment="1" applyBorder="1" applyFont="1">
      <alignment horizontal="center" vertical="center"/>
    </xf>
    <xf borderId="9" fillId="7" fontId="13" numFmtId="166" xfId="0" applyAlignment="1" applyBorder="1" applyFont="1" applyNumberFormat="1">
      <alignment horizontal="center" vertical="center"/>
    </xf>
    <xf borderId="7" fillId="0" fontId="6" numFmtId="166" xfId="0" applyAlignment="1" applyBorder="1" applyFont="1" applyNumberFormat="1">
      <alignment horizontal="center" vertical="center"/>
    </xf>
    <xf borderId="46" fillId="7" fontId="13" numFmtId="0" xfId="0" applyAlignment="1" applyBorder="1" applyFont="1">
      <alignment horizontal="center" vertical="center"/>
    </xf>
    <xf borderId="6" fillId="7" fontId="13" numFmtId="166" xfId="0" applyAlignment="1" applyBorder="1" applyFont="1" applyNumberFormat="1">
      <alignment horizontal="center" vertical="center"/>
    </xf>
    <xf borderId="8" fillId="7" fontId="12" numFmtId="166" xfId="0" applyAlignment="1" applyBorder="1" applyFont="1" applyNumberFormat="1">
      <alignment horizontal="center" vertical="center"/>
    </xf>
    <xf borderId="43" fillId="2" fontId="14" numFmtId="0" xfId="0" applyAlignment="1" applyBorder="1" applyFont="1">
      <alignment horizontal="center" vertical="center"/>
    </xf>
    <xf borderId="43" fillId="2" fontId="14" numFmtId="166" xfId="0" applyAlignment="1" applyBorder="1" applyFont="1" applyNumberFormat="1">
      <alignment horizontal="center" vertical="center"/>
    </xf>
    <xf borderId="42" fillId="2" fontId="14" numFmtId="166" xfId="0" applyAlignment="1" applyBorder="1" applyFont="1" applyNumberFormat="1">
      <alignment horizontal="center" vertical="center"/>
    </xf>
    <xf borderId="51" fillId="2" fontId="14" numFmtId="166" xfId="0" applyAlignment="1" applyBorder="1" applyFont="1" applyNumberFormat="1">
      <alignment horizontal="center" vertical="center"/>
    </xf>
    <xf borderId="43" fillId="2" fontId="3" numFmtId="9" xfId="0" applyAlignment="1" applyBorder="1" applyFont="1" applyNumberFormat="1">
      <alignment horizontal="center" vertical="center"/>
    </xf>
    <xf borderId="42" fillId="2" fontId="14" numFmtId="10" xfId="0" applyAlignment="1" applyBorder="1" applyFont="1" applyNumberFormat="1">
      <alignment horizontal="center" vertical="center"/>
    </xf>
    <xf borderId="51" fillId="2" fontId="14" numFmtId="10" xfId="0" applyAlignment="1" applyBorder="1" applyFont="1" applyNumberFormat="1">
      <alignment horizontal="center" vertical="center"/>
    </xf>
    <xf borderId="43" fillId="16" fontId="3" numFmtId="9" xfId="0" applyAlignment="1" applyBorder="1" applyFill="1" applyFont="1" applyNumberFormat="1">
      <alignment horizontal="center" vertical="center"/>
    </xf>
    <xf borderId="43" fillId="16" fontId="3" numFmtId="164" xfId="0" applyAlignment="1" applyBorder="1" applyFont="1" applyNumberFormat="1">
      <alignment horizontal="center" vertical="center"/>
    </xf>
    <xf borderId="42" fillId="16" fontId="3" numFmtId="164" xfId="0" applyAlignment="1" applyBorder="1" applyFont="1" applyNumberFormat="1">
      <alignment horizontal="center" vertical="center"/>
    </xf>
    <xf borderId="51" fillId="16" fontId="3" numFmtId="164" xfId="0" applyAlignment="1" applyBorder="1" applyFont="1" applyNumberFormat="1">
      <alignment horizontal="center" vertical="center"/>
    </xf>
    <xf borderId="51" fillId="2" fontId="3" numFmtId="10" xfId="0" applyAlignment="1" applyBorder="1" applyFont="1" applyNumberFormat="1">
      <alignment horizontal="center" vertical="center"/>
    </xf>
    <xf borderId="43" fillId="2" fontId="3" numFmtId="0" xfId="0" applyAlignment="1" applyBorder="1" applyFont="1">
      <alignment horizontal="center" vertical="center"/>
    </xf>
    <xf borderId="43" fillId="2" fontId="16" numFmtId="164" xfId="0" applyAlignment="1" applyBorder="1" applyFont="1" applyNumberFormat="1">
      <alignment horizontal="center" vertical="center"/>
    </xf>
    <xf borderId="52" fillId="2" fontId="16" numFmtId="164" xfId="0" applyAlignment="1" applyBorder="1" applyFont="1" applyNumberFormat="1">
      <alignment horizontal="center" vertical="center"/>
    </xf>
    <xf borderId="53" fillId="2" fontId="3" numFmtId="9" xfId="0" applyAlignment="1" applyBorder="1" applyFont="1" applyNumberFormat="1">
      <alignment horizontal="center" vertical="center"/>
    </xf>
    <xf borderId="53" fillId="2" fontId="3" numFmtId="10" xfId="0" applyAlignment="1" applyBorder="1" applyFont="1" applyNumberFormat="1">
      <alignment horizontal="center" vertical="center"/>
    </xf>
    <xf borderId="54" fillId="2" fontId="3" numFmtId="10" xfId="0" applyAlignment="1" applyBorder="1" applyFont="1" applyNumberFormat="1">
      <alignment horizontal="center" vertical="center"/>
    </xf>
    <xf borderId="55" fillId="2" fontId="3" numFmtId="10" xfId="0" applyAlignment="1" applyBorder="1" applyFont="1" applyNumberForma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11" fillId="5" fontId="10" numFmtId="0" xfId="0" applyAlignment="1" applyBorder="1" applyFont="1">
      <alignment horizontal="center" shrinkToFit="0" vertical="center" wrapText="1"/>
    </xf>
    <xf borderId="36" fillId="0" fontId="9" numFmtId="0" xfId="0" applyBorder="1" applyFont="1"/>
    <xf borderId="5" fillId="0" fontId="4" numFmtId="164" xfId="0" applyAlignment="1" applyBorder="1" applyFont="1" applyNumberFormat="1">
      <alignment horizontal="center" vertical="center"/>
    </xf>
    <xf borderId="10" fillId="0" fontId="6" numFmtId="164" xfId="0" applyAlignment="1" applyBorder="1" applyFont="1" applyNumberFormat="1">
      <alignment horizontal="center" vertical="center"/>
    </xf>
    <xf borderId="9" fillId="0" fontId="4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32" fillId="6" fontId="6" numFmtId="0" xfId="0" applyAlignment="1" applyBorder="1" applyFont="1">
      <alignment horizontal="center" vertical="center"/>
    </xf>
    <xf borderId="22" fillId="6" fontId="6" numFmtId="164" xfId="0" applyAlignment="1" applyBorder="1" applyFont="1" applyNumberFormat="1">
      <alignment horizontal="center" vertical="center"/>
    </xf>
    <xf borderId="23" fillId="6" fontId="6" numFmtId="164" xfId="0" applyAlignment="1" applyBorder="1" applyFont="1" applyNumberFormat="1">
      <alignment horizontal="center" vertical="center"/>
    </xf>
    <xf borderId="26" fillId="10" fontId="3" numFmtId="0" xfId="0" applyAlignment="1" applyBorder="1" applyFont="1">
      <alignment horizontal="center" shrinkToFit="0" vertical="center" wrapText="1"/>
    </xf>
    <xf borderId="27" fillId="7" fontId="4" numFmtId="0" xfId="0" applyAlignment="1" applyBorder="1" applyFont="1">
      <alignment horizontal="center" vertical="center"/>
    </xf>
    <xf borderId="5" fillId="7" fontId="4" numFmtId="164" xfId="0" applyAlignment="1" applyBorder="1" applyFont="1" applyNumberFormat="1">
      <alignment horizontal="center" vertical="center"/>
    </xf>
    <xf borderId="30" fillId="7" fontId="4" numFmtId="0" xfId="0" applyAlignment="1" applyBorder="1" applyFont="1">
      <alignment horizontal="center" vertical="center"/>
    </xf>
    <xf borderId="9" fillId="7" fontId="4" numFmtId="164" xfId="0" applyAlignment="1" applyBorder="1" applyFont="1" applyNumberFormat="1">
      <alignment horizontal="center" vertical="center"/>
    </xf>
    <xf borderId="2" fillId="0" fontId="4" numFmtId="165" xfId="0" applyAlignment="1" applyBorder="1" applyFont="1" applyNumberFormat="1">
      <alignment horizontal="center" vertical="center"/>
    </xf>
    <xf borderId="5" fillId="0" fontId="4" numFmtId="165" xfId="0" applyAlignment="1" applyBorder="1" applyFont="1" applyNumberFormat="1">
      <alignment horizontal="center" vertical="center"/>
    </xf>
    <xf borderId="10" fillId="0" fontId="6" numFmtId="165" xfId="0" applyAlignment="1" applyBorder="1" applyFont="1" applyNumberFormat="1">
      <alignment horizontal="center" vertical="center"/>
    </xf>
    <xf borderId="3" fillId="0" fontId="4" numFmtId="165" xfId="0" applyAlignment="1" applyBorder="1" applyFont="1" applyNumberFormat="1">
      <alignment horizontal="center" vertical="center"/>
    </xf>
    <xf borderId="9" fillId="0" fontId="4" numFmtId="165" xfId="0" applyAlignment="1" applyBorder="1" applyFont="1" applyNumberFormat="1">
      <alignment horizontal="center" vertical="center"/>
    </xf>
    <xf borderId="7" fillId="0" fontId="6" numFmtId="165" xfId="0" applyAlignment="1" applyBorder="1" applyFont="1" applyNumberFormat="1">
      <alignment horizontal="center" vertical="center"/>
    </xf>
    <xf borderId="5" fillId="7" fontId="13" numFmtId="164" xfId="0" applyAlignment="1" applyBorder="1" applyFont="1" applyNumberFormat="1">
      <alignment horizontal="center" vertical="center"/>
    </xf>
    <xf borderId="9" fillId="7" fontId="13" numFmtId="164" xfId="0" applyAlignment="1" applyBorder="1" applyFont="1" applyNumberFormat="1">
      <alignment horizontal="center" vertical="center"/>
    </xf>
    <xf borderId="32" fillId="6" fontId="12" numFmtId="0" xfId="0" applyAlignment="1" applyBorder="1" applyFont="1">
      <alignment horizontal="center" vertical="center"/>
    </xf>
    <xf borderId="5" fillId="7" fontId="13" numFmtId="0" xfId="0" applyAlignment="1" applyBorder="1" applyFont="1">
      <alignment horizontal="center" vertical="center"/>
    </xf>
    <xf borderId="9" fillId="7" fontId="13" numFmtId="0" xfId="0" applyAlignment="1" applyBorder="1" applyFont="1">
      <alignment horizontal="center" vertical="center"/>
    </xf>
    <xf borderId="22" fillId="6" fontId="12" numFmtId="0" xfId="0" applyAlignment="1" applyBorder="1" applyFont="1">
      <alignment horizontal="center" vertical="center"/>
    </xf>
    <xf borderId="56" fillId="7" fontId="13" numFmtId="164" xfId="0" applyAlignment="1" applyBorder="1" applyFont="1" applyNumberFormat="1">
      <alignment horizontal="center" vertical="center"/>
    </xf>
    <xf borderId="47" fillId="0" fontId="6" numFmtId="164" xfId="0" applyAlignment="1" applyBorder="1" applyFont="1" applyNumberFormat="1">
      <alignment horizontal="center" vertical="center"/>
    </xf>
    <xf borderId="57" fillId="0" fontId="6" numFmtId="164" xfId="0" applyAlignment="1" applyBorder="1" applyFont="1" applyNumberFormat="1">
      <alignment horizontal="center" vertical="center"/>
    </xf>
    <xf borderId="48" fillId="11" fontId="12" numFmtId="0" xfId="0" applyAlignment="1" applyBorder="1" applyFont="1">
      <alignment horizontal="center" vertical="center"/>
    </xf>
    <xf borderId="49" fillId="11" fontId="6" numFmtId="164" xfId="0" applyAlignment="1" applyBorder="1" applyFont="1" applyNumberFormat="1">
      <alignment horizontal="center" vertical="center"/>
    </xf>
    <xf borderId="50" fillId="11" fontId="6" numFmtId="164" xfId="0" applyAlignment="1" applyBorder="1" applyFont="1" applyNumberFormat="1">
      <alignment horizontal="center" vertical="center"/>
    </xf>
    <xf borderId="11" fillId="13" fontId="3" numFmtId="0" xfId="0" applyAlignment="1" applyBorder="1" applyFont="1">
      <alignment horizontal="center" vertical="center"/>
    </xf>
    <xf borderId="14" fillId="7" fontId="13" numFmtId="0" xfId="0" applyAlignment="1" applyBorder="1" applyFont="1">
      <alignment horizontal="center" vertical="center"/>
    </xf>
    <xf borderId="17" fillId="7" fontId="13" numFmtId="0" xfId="0" applyAlignment="1" applyBorder="1" applyFont="1">
      <alignment horizontal="center" vertical="center"/>
    </xf>
    <xf borderId="21" fillId="6" fontId="12" numFmtId="0" xfId="0" applyAlignment="1" applyBorder="1" applyFont="1">
      <alignment horizontal="center" vertical="center"/>
    </xf>
    <xf borderId="34" fillId="7" fontId="14" numFmtId="0" xfId="0" applyAlignment="1" applyBorder="1" applyFont="1">
      <alignment horizontal="center" shrinkToFit="0" vertical="center" wrapText="1"/>
    </xf>
    <xf borderId="35" fillId="7" fontId="13" numFmtId="0" xfId="0" applyAlignment="1" applyBorder="1" applyFont="1">
      <alignment horizontal="center" vertical="center"/>
    </xf>
    <xf borderId="14" fillId="7" fontId="4" numFmtId="0" xfId="0" applyAlignment="1" applyBorder="1" applyFont="1">
      <alignment horizontal="center" vertical="center"/>
    </xf>
    <xf borderId="17" fillId="7" fontId="4" numFmtId="0" xfId="0" applyAlignment="1" applyBorder="1" applyFont="1">
      <alignment horizontal="center" vertical="center"/>
    </xf>
    <xf borderId="9" fillId="7" fontId="4" numFmtId="0" xfId="0" applyAlignment="1" applyBorder="1" applyFont="1">
      <alignment horizontal="center" vertical="center"/>
    </xf>
    <xf borderId="58" fillId="7" fontId="4" numFmtId="0" xfId="0" applyAlignment="1" applyBorder="1" applyFont="1">
      <alignment horizontal="center" vertical="center"/>
    </xf>
    <xf borderId="6" fillId="7" fontId="4" numFmtId="0" xfId="0" applyAlignment="1" applyBorder="1" applyFont="1">
      <alignment horizontal="center" vertical="center"/>
    </xf>
    <xf borderId="21" fillId="6" fontId="6" numFmtId="0" xfId="0" applyAlignment="1" applyBorder="1" applyFont="1">
      <alignment horizontal="center" vertical="center"/>
    </xf>
    <xf borderId="59" fillId="15" fontId="14" numFmtId="0" xfId="0" applyAlignment="1" applyBorder="1" applyFont="1">
      <alignment horizontal="center" shrinkToFit="0" vertical="center" wrapText="1"/>
    </xf>
    <xf borderId="27" fillId="7" fontId="4" numFmtId="9" xfId="0" applyAlignment="1" applyBorder="1" applyFont="1" applyNumberFormat="1">
      <alignment horizontal="center" vertical="center"/>
    </xf>
    <xf borderId="5" fillId="7" fontId="6" numFmtId="164" xfId="0" applyAlignment="1" applyBorder="1" applyFont="1" applyNumberFormat="1">
      <alignment horizontal="center" vertical="center"/>
    </xf>
    <xf borderId="60" fillId="0" fontId="9" numFmtId="0" xfId="0" applyBorder="1" applyFont="1"/>
    <xf borderId="30" fillId="7" fontId="4" numFmtId="9" xfId="0" applyAlignment="1" applyBorder="1" applyFont="1" applyNumberFormat="1">
      <alignment horizontal="center" vertical="center"/>
    </xf>
    <xf borderId="9" fillId="7" fontId="6" numFmtId="164" xfId="0" applyAlignment="1" applyBorder="1" applyFont="1" applyNumberFormat="1">
      <alignment horizontal="center" vertical="center"/>
    </xf>
    <xf borderId="7" fillId="7" fontId="6" numFmtId="164" xfId="0" applyAlignment="1" applyBorder="1" applyFont="1" applyNumberFormat="1">
      <alignment horizontal="center" vertical="center"/>
    </xf>
    <xf borderId="61" fillId="0" fontId="9" numFmtId="0" xfId="0" applyBorder="1" applyFont="1"/>
    <xf borderId="46" fillId="6" fontId="6" numFmtId="9" xfId="0" applyAlignment="1" applyBorder="1" applyFont="1" applyNumberFormat="1">
      <alignment horizontal="center" vertical="center"/>
    </xf>
    <xf borderId="0" fillId="0" fontId="4" numFmtId="165" xfId="0" applyAlignment="1" applyFont="1" applyNumberFormat="1">
      <alignment horizontal="center"/>
    </xf>
    <xf borderId="6" fillId="2" fontId="3" numFmtId="165" xfId="0" applyAlignment="1" applyBorder="1" applyFont="1" applyNumberFormat="1">
      <alignment horizontal="center"/>
    </xf>
    <xf borderId="9" fillId="2" fontId="3" numFmtId="0" xfId="0" applyAlignment="1" applyBorder="1" applyFont="1">
      <alignment horizontal="center"/>
    </xf>
    <xf borderId="24" fillId="2" fontId="3" numFmtId="165" xfId="0" applyAlignment="1" applyBorder="1" applyFont="1" applyNumberFormat="1">
      <alignment horizontal="center"/>
    </xf>
    <xf borderId="26" fillId="12" fontId="3" numFmtId="165" xfId="0" applyAlignment="1" applyBorder="1" applyFont="1" applyNumberFormat="1">
      <alignment horizontal="center" shrinkToFit="0" vertical="center" wrapText="1"/>
    </xf>
    <xf borderId="11" fillId="0" fontId="6" numFmtId="165" xfId="0" applyAlignment="1" applyBorder="1" applyFont="1" applyNumberFormat="1">
      <alignment horizontal="center" vertical="center"/>
    </xf>
    <xf borderId="62" fillId="0" fontId="4" numFmtId="165" xfId="0" applyAlignment="1" applyBorder="1" applyFont="1" applyNumberFormat="1">
      <alignment horizontal="center"/>
    </xf>
    <xf borderId="3" fillId="0" fontId="4" numFmtId="165" xfId="0" applyAlignment="1" applyBorder="1" applyFont="1" applyNumberFormat="1">
      <alignment horizontal="center"/>
    </xf>
    <xf borderId="9" fillId="0" fontId="4" numFmtId="165" xfId="0" applyAlignment="1" applyBorder="1" applyFont="1" applyNumberFormat="1">
      <alignment horizontal="center"/>
    </xf>
    <xf borderId="9" fillId="0" fontId="6" numFmtId="165" xfId="0" applyAlignment="1" applyBorder="1" applyFont="1" applyNumberFormat="1">
      <alignment horizontal="center"/>
    </xf>
    <xf borderId="63" fillId="0" fontId="4" numFmtId="165" xfId="0" applyAlignment="1" applyBorder="1" applyFont="1" applyNumberFormat="1">
      <alignment horizontal="center"/>
    </xf>
    <xf borderId="64" fillId="0" fontId="4" numFmtId="165" xfId="0" applyAlignment="1" applyBorder="1" applyFont="1" applyNumberFormat="1">
      <alignment horizontal="center"/>
    </xf>
    <xf borderId="65" fillId="3" fontId="6" numFmtId="165" xfId="0" applyAlignment="1" applyBorder="1" applyFont="1" applyNumberFormat="1">
      <alignment horizontal="center"/>
    </xf>
    <xf borderId="30" fillId="3" fontId="6" numFmtId="165" xfId="0" applyAlignment="1" applyBorder="1" applyFont="1" applyNumberFormat="1">
      <alignment horizontal="center"/>
    </xf>
    <xf borderId="9" fillId="3" fontId="6" numFmtId="165" xfId="0" applyAlignment="1" applyBorder="1" applyFont="1" applyNumberFormat="1">
      <alignment horizontal="center"/>
    </xf>
    <xf borderId="26" fillId="0" fontId="6" numFmtId="165" xfId="0" applyAlignment="1" applyBorder="1" applyFont="1" applyNumberFormat="1">
      <alignment horizontal="center" vertical="center"/>
    </xf>
    <xf borderId="66" fillId="0" fontId="4" numFmtId="165" xfId="0" applyAlignment="1" applyBorder="1" applyFont="1" applyNumberFormat="1">
      <alignment horizontal="center"/>
    </xf>
    <xf borderId="9" fillId="7" fontId="4" numFmtId="165" xfId="0" applyAlignment="1" applyBorder="1" applyFont="1" applyNumberFormat="1">
      <alignment horizontal="center"/>
    </xf>
    <xf borderId="63" fillId="3" fontId="6" numFmtId="165" xfId="0" applyAlignment="1" applyBorder="1" applyFont="1" applyNumberFormat="1">
      <alignment horizontal="center"/>
    </xf>
    <xf borderId="0" fillId="0" fontId="6" numFmtId="165" xfId="0" applyAlignment="1" applyFont="1" applyNumberFormat="1">
      <alignment horizontal="center"/>
    </xf>
    <xf borderId="67" fillId="0" fontId="9" numFmtId="0" xfId="0" applyBorder="1" applyFont="1"/>
    <xf borderId="68" fillId="0" fontId="4" numFmtId="165" xfId="0" applyAlignment="1" applyBorder="1" applyFont="1" applyNumberFormat="1">
      <alignment horizontal="center"/>
    </xf>
    <xf borderId="69" fillId="3" fontId="6" numFmtId="165" xfId="0" applyAlignment="1" applyBorder="1" applyFont="1" applyNumberFormat="1">
      <alignment horizontal="center"/>
    </xf>
    <xf borderId="9" fillId="2" fontId="3" numFmtId="165" xfId="0" applyAlignment="1" applyBorder="1" applyFont="1" applyNumberFormat="1">
      <alignment horizontal="center"/>
    </xf>
  </cellXfs>
  <cellStyles count="1">
    <cellStyle xfId="0" name="Normal" builtinId="0"/>
  </cellStyles>
  <dxfs count="4">
    <dxf>
      <font>
        <color rgb="FF9C0006"/>
      </font>
      <fill>
        <patternFill patternType="none"/>
      </fill>
      <border/>
    </dxf>
    <dxf>
      <font>
        <color theme="0"/>
      </font>
      <fill>
        <patternFill patternType="none"/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/>
      <fill>
        <patternFill patternType="none"/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/>
      <fill>
        <patternFill patternType="none"/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customschemas.google.com/relationships/workbookmetadata" Target="metadata"/><Relationship Id="rId25" Type="http://schemas.openxmlformats.org/officeDocument/2006/relationships/worksheet" Target="worksheets/sheet22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200">
                <a:solidFill>
                  <a:schemeClr val="lt1"/>
                </a:solidFill>
                <a:latin typeface="+mn-lt"/>
              </a:defRPr>
            </a:pPr>
            <a:r>
              <a:rPr b="1" i="0" sz="1200">
                <a:solidFill>
                  <a:schemeClr val="lt1"/>
                </a:solidFill>
                <a:latin typeface="+mn-lt"/>
              </a:rPr>
              <a:t>Receita Recebida por mês</a:t>
            </a:r>
          </a:p>
        </c:rich>
      </c:tx>
      <c:overlay val="0"/>
    </c:title>
    <c:plotArea>
      <c:layout>
        <c:manualLayout>
          <c:xMode val="edge"/>
          <c:yMode val="edge"/>
          <c:x val="0.32998439081805947"/>
          <c:y val="0.1978895901761691"/>
          <c:w val="0.32603414396209324"/>
          <c:h val="0.53549212598425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Geral!$F$2:$Q$2</c:f>
            </c:strRef>
          </c:cat>
          <c:val>
            <c:numRef>
              <c:f>Geral!$F$4:$Q$4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layout>
        <c:manualLayout>
          <c:xMode val="edge"/>
          <c:yMode val="edge"/>
          <c:x val="0.03725206295508511"/>
          <c:y val="0.7145471180237878"/>
        </c:manualLayout>
      </c:layout>
      <c:overlay val="0"/>
      <c:txPr>
        <a:bodyPr/>
        <a:lstStyle/>
        <a:p>
          <a:pPr lvl="0">
            <a:defRPr b="0" i="0" sz="900">
              <a:solidFill>
                <a:schemeClr val="lt1"/>
              </a:solidFill>
              <a:latin typeface="+mn-lt"/>
            </a:defRPr>
          </a:pPr>
        </a:p>
      </c:txPr>
    </c:legend>
    <c:plotVisOnly val="1"/>
  </c:chart>
  <c:spPr>
    <a:solidFill>
      <a:schemeClr val="dk1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Receita!$D$3:$D$8</c:f>
            </c:strRef>
          </c:cat>
          <c:val>
            <c:numRef>
              <c:f>Receita!$Q$3:$Q$8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lt1"/>
              </a:solidFill>
              <a:latin typeface="+mn-lt"/>
            </a:defRPr>
          </a:pPr>
        </a:p>
      </c:txPr>
    </c:legend>
    <c:plotVisOnly val="1"/>
  </c:chart>
  <c:spPr>
    <a:solidFill>
      <a:schemeClr val="dk1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400">
                <a:solidFill>
                  <a:schemeClr val="lt1"/>
                </a:solidFill>
                <a:latin typeface="+mn-lt"/>
              </a:defRPr>
            </a:pPr>
            <a:r>
              <a:rPr b="1" i="0" sz="1400">
                <a:solidFill>
                  <a:schemeClr val="lt1"/>
                </a:solidFill>
                <a:latin typeface="+mn-lt"/>
              </a:rPr>
              <a:t>Receita por origem por mês   </a:t>
            </a:r>
          </a:p>
        </c:rich>
      </c:tx>
      <c:overlay val="0"/>
    </c:title>
    <c:plotArea>
      <c:layout>
        <c:manualLayout>
          <c:xMode val="edge"/>
          <c:yMode val="edge"/>
          <c:x val="0.08288208298297944"/>
          <c:y val="0.0888326911765849"/>
          <c:w val="0.8966272965879265"/>
          <c:h val="0.7548597596113423"/>
        </c:manualLayout>
      </c:layout>
      <c:barChart>
        <c:barDir val="col"/>
        <c:ser>
          <c:idx val="0"/>
          <c:order val="0"/>
          <c:tx>
            <c:v> R$ -     R$ -     R$ -     R$ -     R$ -     R$ -     R$ -   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TabAux!$C$18:$I$18</c:f>
            </c:strRef>
          </c:cat>
          <c:val>
            <c:numRef>
              <c:f>TabAux!$C$19:$I$19</c:f>
              <c:numCache/>
            </c:numRef>
          </c:val>
        </c:ser>
        <c:axId val="1353225296"/>
        <c:axId val="713721604"/>
      </c:barChart>
      <c:catAx>
        <c:axId val="1353225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713721604"/>
      </c:catAx>
      <c:valAx>
        <c:axId val="7137216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1353225296"/>
      </c:valAx>
    </c:plotArea>
    <c:plotVisOnly val="1"/>
  </c:chart>
  <c:spPr>
    <a:solidFill>
      <a:schemeClr val="dk1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200">
                <a:solidFill>
                  <a:schemeClr val="lt1"/>
                </a:solidFill>
                <a:latin typeface="+mn-lt"/>
              </a:defRPr>
            </a:pPr>
            <a:r>
              <a:rPr b="1" i="0" sz="1200">
                <a:solidFill>
                  <a:schemeClr val="lt1"/>
                </a:solidFill>
                <a:latin typeface="+mn-lt"/>
              </a:rPr>
              <a:t>Despesa por mês</a:t>
            </a:r>
          </a:p>
        </c:rich>
      </c:tx>
      <c:overlay val="0"/>
    </c:title>
    <c:plotArea>
      <c:layout>
        <c:manualLayout>
          <c:xMode val="edge"/>
          <c:yMode val="edge"/>
          <c:x val="0.3648589952013091"/>
          <c:y val="0.2452059320805758"/>
          <c:w val="0.2868730046295782"/>
          <c:h val="0.4693806096323849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Geral!$F$2:$Q$2</c:f>
            </c:strRef>
          </c:cat>
          <c:val>
            <c:numRef>
              <c:f>Geral!$F$103:$Q$103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lt1"/>
              </a:solidFill>
              <a:latin typeface="+mn-lt"/>
            </a:defRPr>
          </a:pPr>
        </a:p>
      </c:txPr>
    </c:legend>
    <c:plotVisOnly val="1"/>
  </c:chart>
  <c:spPr>
    <a:solidFill>
      <a:schemeClr val="dk1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chemeClr val="lt1"/>
                </a:solidFill>
                <a:latin typeface="+mn-lt"/>
              </a:defRPr>
            </a:pPr>
            <a:r>
              <a:rPr b="1" i="0" sz="1600">
                <a:solidFill>
                  <a:schemeClr val="lt1"/>
                </a:solidFill>
                <a:latin typeface="+mn-lt"/>
              </a:rPr>
              <a:t>Despesa no ano por categoria</a:t>
            </a:r>
          </a:p>
        </c:rich>
      </c:tx>
      <c:overlay val="0"/>
    </c:title>
    <c:plotArea>
      <c:layout>
        <c:manualLayout>
          <c:xMode val="edge"/>
          <c:yMode val="edge"/>
          <c:x val="0.33348350112952296"/>
          <c:y val="0.16670360110803326"/>
          <c:w val="0.2932322638774631"/>
          <c:h val="0.4898034767814688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Pt>
            <c:idx val="6"/>
            <c:spPr>
              <a:solidFill>
                <a:schemeClr val="accent1"/>
              </a:solidFill>
            </c:spPr>
          </c:dPt>
          <c:dPt>
            <c:idx val="7"/>
            <c:spPr>
              <a:solidFill>
                <a:schemeClr val="accent2"/>
              </a:solidFill>
            </c:spPr>
          </c:dPt>
          <c:dPt>
            <c:idx val="8"/>
            <c:spPr>
              <a:solidFill>
                <a:schemeClr val="accent3"/>
              </a:solidFill>
            </c:spPr>
          </c:dPt>
          <c:dPt>
            <c:idx val="9"/>
            <c:spPr>
              <a:solidFill>
                <a:schemeClr val="accent4"/>
              </a:solidFill>
            </c:spPr>
          </c:dPt>
          <c:dPt>
            <c:idx val="10"/>
            <c:spPr>
              <a:solidFill>
                <a:schemeClr val="accent5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TabAux!$V$31:$V$41</c:f>
            </c:strRef>
          </c:cat>
          <c:val>
            <c:numRef>
              <c:f>TabAux!$AI$31:$AI$41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lt1"/>
              </a:solidFill>
              <a:latin typeface="+mn-lt"/>
            </a:defRPr>
          </a:pPr>
        </a:p>
      </c:txPr>
    </c:legend>
    <c:plotVisOnly val="1"/>
  </c:chart>
  <c:spPr>
    <a:solidFill>
      <a:schemeClr val="dk1"/>
    </a:solidFill>
  </c:spPr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400">
                <a:solidFill>
                  <a:schemeClr val="lt1"/>
                </a:solidFill>
                <a:latin typeface="+mn-lt"/>
              </a:defRPr>
            </a:pPr>
            <a:r>
              <a:rPr b="1" i="0" sz="1400">
                <a:solidFill>
                  <a:schemeClr val="lt1"/>
                </a:solidFill>
                <a:latin typeface="+mn-lt"/>
              </a:rPr>
              <a:t>Despesa por categoria por mês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TabAux!$X$18:$AH$18</c:f>
            </c:strRef>
          </c:cat>
          <c:val>
            <c:numRef>
              <c:f>TabAux!$X$19:$AH$19</c:f>
              <c:numCache/>
            </c:numRef>
          </c:val>
        </c:ser>
        <c:axId val="495150273"/>
        <c:axId val="1002249760"/>
      </c:barChart>
      <c:catAx>
        <c:axId val="4951502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1002249760"/>
      </c:catAx>
      <c:valAx>
        <c:axId val="10022497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495150273"/>
      </c:valAx>
    </c:plotArea>
    <c:plotVisOnly val="1"/>
  </c:chart>
  <c:spPr>
    <a:solidFill>
      <a:schemeClr val="dk1"/>
    </a:solidFill>
  </c:spPr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chemeClr val="lt1"/>
                </a:solidFill>
                <a:latin typeface="+mn-lt"/>
              </a:defRPr>
            </a:pPr>
            <a:r>
              <a:rPr b="1" i="0" sz="1600">
                <a:solidFill>
                  <a:schemeClr val="lt1"/>
                </a:solidFill>
                <a:latin typeface="+mn-lt"/>
              </a:rPr>
              <a:t>Despesa por tipo por mês</a:t>
            </a:r>
          </a:p>
        </c:rich>
      </c:tx>
      <c:overlay val="0"/>
    </c:title>
    <c:plotArea>
      <c:layout>
        <c:manualLayout>
          <c:xMode val="edge"/>
          <c:yMode val="edge"/>
          <c:x val="0.14871719160104988"/>
          <c:y val="0.1624537037037037"/>
          <c:w val="0.6419742819073893"/>
          <c:h val="0.6084219160104987"/>
        </c:manualLayout>
      </c:layout>
      <c:barChart>
        <c:barDir val="col"/>
        <c:ser>
          <c:idx val="0"/>
          <c:order val="0"/>
          <c:tx>
            <c:v>Despesa Fixa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Geral!$F$2:$Q$2</c:f>
            </c:strRef>
          </c:cat>
          <c:val>
            <c:numRef>
              <c:f>Geral!$F$48:$Q$48</c:f>
              <c:numCache/>
            </c:numRef>
          </c:val>
        </c:ser>
        <c:ser>
          <c:idx val="1"/>
          <c:order val="1"/>
          <c:tx>
            <c:v>Despesa Variável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Geral!$F$2:$Q$2</c:f>
            </c:strRef>
          </c:cat>
          <c:val>
            <c:numRef>
              <c:f>Geral!$F$98:$Q$98</c:f>
              <c:numCache/>
            </c:numRef>
          </c:val>
        </c:ser>
        <c:axId val="919648931"/>
        <c:axId val="582814922"/>
      </c:barChart>
      <c:catAx>
        <c:axId val="9196489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582814922"/>
      </c:catAx>
      <c:valAx>
        <c:axId val="58281492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919648931"/>
      </c:valAx>
    </c:plotArea>
    <c:legend>
      <c:legendPos val="r"/>
      <c:layout>
        <c:manualLayout>
          <c:xMode val="edge"/>
          <c:yMode val="edge"/>
          <c:x val="0.8160352621726219"/>
          <c:y val="0.4091565199615592"/>
        </c:manualLayout>
      </c:layout>
      <c:overlay val="0"/>
      <c:txPr>
        <a:bodyPr/>
        <a:lstStyle/>
        <a:p>
          <a:pPr lvl="0">
            <a:defRPr b="0" i="0" sz="900">
              <a:solidFill>
                <a:schemeClr val="lt1"/>
              </a:solidFill>
              <a:latin typeface="+mn-lt"/>
            </a:defRPr>
          </a:pPr>
        </a:p>
      </c:txPr>
    </c:legend>
    <c:plotVisOnly val="1"/>
  </c:chart>
  <c:spPr>
    <a:solidFill>
      <a:schemeClr val="dk1"/>
    </a:solidFill>
  </c:spPr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200">
                <a:solidFill>
                  <a:schemeClr val="lt1"/>
                </a:solidFill>
                <a:latin typeface="+mn-lt"/>
              </a:defRPr>
            </a:pPr>
            <a:r>
              <a:rPr b="1" i="0" sz="1200">
                <a:solidFill>
                  <a:schemeClr val="lt1"/>
                </a:solidFill>
                <a:latin typeface="+mn-lt"/>
              </a:rPr>
              <a:t>Aportes por Mês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FF0000"/>
            </a:solidFill>
            <a:ln cmpd="sng">
              <a:solidFill>
                <a:srgbClr val="000000"/>
              </a:solidFill>
            </a:ln>
          </c:spPr>
          <c:cat>
            <c:strRef>
              <c:f>Geral!$F$2:$Q$2</c:f>
            </c:strRef>
          </c:cat>
          <c:val>
            <c:numRef>
              <c:f>Geral!$F$108:$Q$108</c:f>
              <c:numCache/>
            </c:numRef>
          </c:val>
        </c:ser>
        <c:axId val="616441797"/>
        <c:axId val="926535808"/>
      </c:barChart>
      <c:catAx>
        <c:axId val="6164417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926535808"/>
      </c:catAx>
      <c:valAx>
        <c:axId val="9265358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616441797"/>
      </c:valAx>
    </c:plotArea>
    <c:plotVisOnly val="1"/>
  </c:chart>
  <c:spPr>
    <a:solidFill>
      <a:schemeClr val="dk1"/>
    </a:solidFill>
  </c:spPr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200">
                <a:solidFill>
                  <a:schemeClr val="lt1"/>
                </a:solidFill>
                <a:latin typeface="+mn-lt"/>
              </a:defRPr>
            </a:pPr>
            <a:r>
              <a:rPr b="1" i="0" sz="1200">
                <a:solidFill>
                  <a:schemeClr val="lt1"/>
                </a:solidFill>
                <a:latin typeface="+mn-lt"/>
              </a:rPr>
              <a:t>Ganhos por Mês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00B050"/>
            </a:solidFill>
            <a:ln cmpd="sng">
              <a:solidFill>
                <a:srgbClr val="000000"/>
              </a:solidFill>
            </a:ln>
          </c:spPr>
          <c:cat>
            <c:strRef>
              <c:f>Geral!$F$2:$Q$2</c:f>
            </c:strRef>
          </c:cat>
          <c:val>
            <c:numRef>
              <c:f>Geral!$F$113:$Q$113</c:f>
              <c:numCache/>
            </c:numRef>
          </c:val>
        </c:ser>
        <c:axId val="1686172686"/>
        <c:axId val="768667690"/>
      </c:barChart>
      <c:catAx>
        <c:axId val="16861726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768667690"/>
      </c:catAx>
      <c:valAx>
        <c:axId val="76866769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1686172686"/>
      </c:valAx>
    </c:plotArea>
    <c:plotVisOnly val="1"/>
  </c:chart>
  <c:spPr>
    <a:solidFill>
      <a:schemeClr val="dk1"/>
    </a:solidFill>
  </c:spPr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200">
                <a:solidFill>
                  <a:schemeClr val="lt1"/>
                </a:solidFill>
                <a:latin typeface="+mn-lt"/>
              </a:defRPr>
            </a:pPr>
            <a:r>
              <a:rPr b="1" i="0" sz="1200">
                <a:solidFill>
                  <a:schemeClr val="lt1"/>
                </a:solidFill>
                <a:latin typeface="+mn-lt"/>
              </a:rPr>
              <a:t>Perdas por Mês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Geral!$F$2:$Q$2</c:f>
            </c:strRef>
          </c:cat>
          <c:val>
            <c:numRef>
              <c:f>Geral!$F$118:$Q$118</c:f>
              <c:numCache/>
            </c:numRef>
          </c:val>
        </c:ser>
        <c:axId val="1175983845"/>
        <c:axId val="2040238658"/>
      </c:barChart>
      <c:catAx>
        <c:axId val="117598384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2040238658"/>
      </c:catAx>
      <c:valAx>
        <c:axId val="204023865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1175983845"/>
      </c:valAx>
    </c:plotArea>
    <c:plotVisOnly val="1"/>
  </c:chart>
  <c:spPr>
    <a:solidFill>
      <a:schemeClr val="dk1"/>
    </a:solidFill>
  </c:spPr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200">
                <a:solidFill>
                  <a:schemeClr val="lt1"/>
                </a:solidFill>
                <a:latin typeface="+mn-lt"/>
              </a:defRPr>
            </a:pPr>
            <a:r>
              <a:rPr b="1" i="0" sz="1200">
                <a:solidFill>
                  <a:schemeClr val="lt1"/>
                </a:solidFill>
                <a:latin typeface="+mn-lt"/>
              </a:rPr>
              <a:t>Saldo Ganhos e Perdas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cat>
            <c:strRef>
              <c:f>Geral!$F$2:$Q$2</c:f>
            </c:strRef>
          </c:cat>
          <c:val>
            <c:numRef>
              <c:f>Geral!$F$120:$Q$120</c:f>
              <c:numCache/>
            </c:numRef>
          </c:val>
        </c:ser>
        <c:axId val="598568827"/>
        <c:axId val="770744023"/>
      </c:barChart>
      <c:catAx>
        <c:axId val="5985688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770744023"/>
      </c:catAx>
      <c:valAx>
        <c:axId val="77074402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598568827"/>
      </c:valAx>
    </c:plotArea>
    <c:plotVisOnly val="1"/>
  </c:chart>
  <c:spPr>
    <a:solidFill>
      <a:schemeClr val="dk1"/>
    </a:solidFill>
  </c:spPr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100">
                <a:solidFill>
                  <a:schemeClr val="lt1"/>
                </a:solidFill>
                <a:latin typeface="+mn-lt"/>
              </a:defRPr>
            </a:pPr>
            <a:r>
              <a:rPr b="1" i="0" sz="1100">
                <a:solidFill>
                  <a:schemeClr val="lt1"/>
                </a:solidFill>
                <a:latin typeface="+mn-lt"/>
              </a:rPr>
              <a:t>Saldo Total por mês
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Saldo por mês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Geral!$F$2:$Q$2</c:f>
            </c:strRef>
          </c:cat>
          <c:val>
            <c:numRef>
              <c:f>Geral!$F$126:$Q$126</c:f>
              <c:numCache/>
            </c:numRef>
          </c:val>
        </c:ser>
        <c:axId val="202025155"/>
        <c:axId val="489527730"/>
      </c:barChart>
      <c:catAx>
        <c:axId val="2020251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489527730"/>
      </c:catAx>
      <c:valAx>
        <c:axId val="48952773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202025155"/>
      </c:valAx>
    </c:plotArea>
    <c:plotVisOnly val="1"/>
  </c:chart>
  <c:spPr>
    <a:solidFill>
      <a:schemeClr val="dk1"/>
    </a:solidFill>
  </c:spPr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200">
                <a:solidFill>
                  <a:schemeClr val="lt1"/>
                </a:solidFill>
                <a:latin typeface="+mn-lt"/>
              </a:defRPr>
            </a:pPr>
            <a:r>
              <a:rPr b="1" i="0" sz="1200">
                <a:solidFill>
                  <a:schemeClr val="lt1"/>
                </a:solidFill>
                <a:latin typeface="+mn-lt"/>
              </a:rPr>
              <a:t>Saldo com Perdas Por Mês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Geral!$F$2:$Q$2</c:f>
            </c:strRef>
          </c:cat>
          <c:val>
            <c:numRef>
              <c:f>Geral!$F$130:$Q$130</c:f>
              <c:numCache/>
            </c:numRef>
          </c:val>
        </c:ser>
        <c:axId val="1474334253"/>
        <c:axId val="866523987"/>
      </c:barChart>
      <c:catAx>
        <c:axId val="14743342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866523987"/>
      </c:catAx>
      <c:valAx>
        <c:axId val="86652398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1474334253"/>
      </c:valAx>
    </c:plotArea>
    <c:plotVisOnly val="1"/>
  </c:chart>
  <c:spPr>
    <a:solidFill>
      <a:schemeClr val="dk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https://lp.sunoresearch.com.br/guia-suno-dividendos-oferta-especial/" TargetMode="External"/><Relationship Id="rId2" Type="http://schemas.openxmlformats.org/officeDocument/2006/relationships/hyperlink" Target="https://lp.sunoresearch.com.br/guia-suno-dividendos-oferta-especial/" TargetMode="External"/><Relationship Id="rId3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hyperlink" Target="#Receita!A1" TargetMode="External"/><Relationship Id="rId5" Type="http://schemas.openxmlformats.org/officeDocument/2006/relationships/hyperlink" Target="#Geral!A1" TargetMode="Externa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<Relationship Id="rId4" Type="http://schemas.openxmlformats.org/officeDocument/2006/relationships/chart" Target="../charts/chart7.xml"/><Relationship Id="rId5" Type="http://schemas.openxmlformats.org/officeDocument/2006/relationships/hyperlink" Target="#'Despesa%20Fixa'!A1" TargetMode="External"/><Relationship Id="rId6" Type="http://schemas.openxmlformats.org/officeDocument/2006/relationships/hyperlink" Target="#Geral!A1" TargetMode="External"/><Relationship Id="rId7" Type="http://schemas.openxmlformats.org/officeDocument/2006/relationships/hyperlink" Target="#Janeiro!A1" TargetMode="Externa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Relationship Id="rId3" Type="http://schemas.openxmlformats.org/officeDocument/2006/relationships/chart" Target="../charts/chart10.xml"/><Relationship Id="rId4" Type="http://schemas.openxmlformats.org/officeDocument/2006/relationships/chart" Target="../charts/chart11.xml"/><Relationship Id="rId5" Type="http://schemas.openxmlformats.org/officeDocument/2006/relationships/hyperlink" Target="#Geral!A1" TargetMode="External"/><Relationship Id="rId6" Type="http://schemas.openxmlformats.org/officeDocument/2006/relationships/hyperlink" Target="#Investimentos!A1" TargetMode="Externa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Relationship Id="rId3" Type="http://schemas.openxmlformats.org/officeDocument/2006/relationships/hyperlink" Target="#Geral!A1" TargetMode="Externa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hyperlink" Target="#Receita!A1" TargetMode="Externa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Receita'!A1" TargetMode="External"/><Relationship Id="rId2" Type="http://schemas.openxmlformats.org/officeDocument/2006/relationships/hyperlink" Target="#Geral!A1" TargetMode="Externa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Investimentos'!A1" TargetMode="External"/><Relationship Id="rId2" Type="http://schemas.openxmlformats.org/officeDocument/2006/relationships/hyperlink" Target="#Geral!A1" TargetMode="Externa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hyperlink" Target="#'Gr&#225;ficos%20Despesa'!A1" TargetMode="External"/><Relationship Id="rId2" Type="http://schemas.openxmlformats.org/officeDocument/2006/relationships/hyperlink" Target="#Geral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85725</xdr:colOff>
      <xdr:row>0</xdr:row>
      <xdr:rowOff>295275</xdr:rowOff>
    </xdr:from>
    <xdr:ext cx="11058525" cy="13068300"/>
    <xdr:sp>
      <xdr:nvSpPr>
        <xdr:cNvPr id="3" name="Shape 3"/>
        <xdr:cNvSpPr txBox="1"/>
      </xdr:nvSpPr>
      <xdr:spPr>
        <a:xfrm>
          <a:off x="0" y="0"/>
          <a:ext cx="10692000" cy="7560000"/>
        </a:xfrm>
        <a:prstGeom prst="rect">
          <a:avLst/>
        </a:prstGeom>
        <a:solidFill>
          <a:schemeClr val="lt1"/>
        </a:solidFill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LEITURA IMPORTANTE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	Primeiramente, </a:t>
          </a:r>
          <a:r>
            <a:rPr b="1"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PARABÉNS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pelo interesse em fazer o seu planejamento financeiro, </a:t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é um passo importantíssimo para o enriquecimento e a busca pela independência financeira!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	E para você continuar nesse caminho e ir ainda mais longe com investimentos, </a:t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nós queremos oferecer para você uma </a:t>
          </a:r>
          <a:r>
            <a:rPr b="1"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oferta 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do livro "Guia Suno de dividendos", </a:t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 livro mais vendido de investimentos da Amazon, no qual você aprenderá sobre a </a:t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estratégia de investimentos de grandes investidores!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	Clique no botão abaixo e tenha acesso com </a:t>
          </a:r>
          <a:r>
            <a:rPr b="1" lang="en-US" sz="12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50% de desconto 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ao livro de investimentos </a:t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mais vendido da Amazon!</a:t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6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6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                                                                                                                                                                            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8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Instrunções para uso da planilha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Esta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é uma planilha que a </a:t>
          </a: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Suno Research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fez para ajudar o seu planejamento e controle financeiro pessoal!     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                     </a:t>
          </a:r>
          <a:b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Com ela você conseguirá visualizar melhor de onde vem seus proventos e para onde você os direciona a fim de fazer uma melhor alocação dos seus recursos.             </a:t>
          </a:r>
          <a:b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Note que a planilha foi feita para pessoas em geral, mas só você pode </a:t>
          </a: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personalizá-la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para atender a sua realidade, assim</a:t>
          </a:r>
          <a:r>
            <a:rPr b="0" lang="en-US" sz="1600" u="non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lang="en-US" sz="1600" u="sng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fique atento</a:t>
          </a:r>
          <a:r>
            <a:rPr lang="en-US" sz="1600" u="sng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as próximas dicas para que ela funcione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de maneira satisfatória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para você!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 1ª Dica: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Alguns itens estão na Despesa Fixa e Variável, pois o encaixe na categoria depende do estilo de vida.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 2ª Dica: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Para adicionar uma linha, selecione a linha inteira abaixo da onde você quer adicionar e com o botão direito clique no número no canto esquerdo da linha e selecione "Inserir" que logo inserirá uma linha acima. Feito isso, é só escrever o item e os valores desejados nas células apropriadas, e a fórmula apropriada de acordo com a da célula acima. Sempre adicione uma linha acima da linha do item "Outros".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 3ª dica: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Para excluir uma linha quando o item não for usado, selecione a linha inteira interessada, com o botão direito clique no número no canto esquerdo da linha e selecione "Excluir", que logo irá excluir a linha selecionada.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 4ª Dica: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Fique atento as instruções quando houver "*".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 5ª Dica: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A Receita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você alimentará na aba "Receita", a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 despesas fixas você alimentará na aba "Despesa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Fixa"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as despesas variáveis alimentará nas abas de cada mês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e os investimentos na aba de "Investimentos". As  metas dos quatro grupos serão alimentadas na aba "Geral".</a:t>
          </a: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&gt;6ª Dica: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Sempre escreva valores somente nas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células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vazias, as que não possuem fórmula, e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sempre escreva valores positivos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&gt;7ª Dica: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Quando a meta não for atingida, o valor ficará em vermelho, e quando o saldo for negativo, a célula ficará contornada de vermelho.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&gt;8ª Dica: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Não consideramos as perdas de investimentos despesa,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mas consideramos ela no cálculo final pois houve uma perda de capital e é importante que a comparação seja feita.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&gt;9ª Dica: </a:t>
          </a:r>
          <a:r>
            <a:rPr b="0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Para</a:t>
          </a:r>
          <a:r>
            <a:rPr b="0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trocar de aba, você pode usar os botões disponibilizados em cada uma identificados por "Ir para aba  </a:t>
          </a:r>
          <a:r>
            <a:rPr b="0" i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Nome da aba".</a:t>
          </a:r>
          <a:endParaRPr b="0"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&gt;10ª Dica: 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Não se assuste com o #DIV/0!, ele se transfomará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em porcentagem a medida que os valores são adicionados.</a:t>
          </a: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                                                                                                                                                                 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&gt;11ª Dica: </a:t>
          </a:r>
          <a:r>
            <a:rPr b="0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Com</a:t>
          </a:r>
          <a:r>
            <a:rPr b="0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o controle de gastos feito, você poderá alocar seu dinheiro em investimentos para conseguir </a:t>
          </a:r>
          <a:r>
            <a:rPr b="1" lang="en-US" sz="1400" u="non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enriquecimento</a:t>
          </a:r>
          <a:r>
            <a:rPr b="0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e uma aposentadoria </a:t>
          </a:r>
          <a:r>
            <a:rPr b="1" lang="en-US" sz="1400" u="non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tranquila</a:t>
          </a:r>
          <a:r>
            <a:rPr b="0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! Assim, para que você siga um caminho rentável e consiga executar uma boa estratégia de investimentos, disponibilizamos para você um </a:t>
          </a: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desconto de 50% </a:t>
          </a:r>
          <a:r>
            <a:rPr b="0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 livro mais vendido da Amazon sobre investimentos, o "Guia Suno de Dividendos", que vai falar sobre a estratégia usada por grandes investidores e que deu certo! Para adquirí-lo com a promoção é só clicar no botão abaixo!</a:t>
          </a:r>
          <a:endParaRPr b="0" sz="1400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447675</xdr:colOff>
      <xdr:row>6</xdr:row>
      <xdr:rowOff>9525</xdr:rowOff>
    </xdr:from>
    <xdr:ext cx="5334000" cy="552450"/>
    <xdr:sp>
      <xdr:nvSpPr>
        <xdr:cNvPr id="4" name="Shape 4">
          <a:hlinkClick r:id="rId1"/>
        </xdr:cNvPr>
        <xdr:cNvSpPr/>
      </xdr:nvSpPr>
      <xdr:spPr>
        <a:xfrm>
          <a:off x="2683763" y="3508538"/>
          <a:ext cx="5324475" cy="5429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algn="ctr" dir="5400000" dist="27940">
            <a:srgbClr val="000000">
              <a:alpha val="31764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Quero</a:t>
          </a: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seguir nesse caminho rumo a independência financeira!</a:t>
          </a:r>
          <a:endParaRPr b="1" sz="1400"/>
        </a:p>
      </xdr:txBody>
    </xdr:sp>
    <xdr:clientData fLocksWithSheet="0"/>
  </xdr:oneCellAnchor>
  <xdr:oneCellAnchor>
    <xdr:from>
      <xdr:col>6</xdr:col>
      <xdr:colOff>381000</xdr:colOff>
      <xdr:row>58</xdr:row>
      <xdr:rowOff>0</xdr:rowOff>
    </xdr:from>
    <xdr:ext cx="4267200" cy="600075"/>
    <xdr:sp>
      <xdr:nvSpPr>
        <xdr:cNvPr id="5" name="Shape 5">
          <a:hlinkClick r:id="rId2"/>
        </xdr:cNvPr>
        <xdr:cNvSpPr/>
      </xdr:nvSpPr>
      <xdr:spPr>
        <a:xfrm>
          <a:off x="3217163" y="3484725"/>
          <a:ext cx="4257675" cy="59055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algn="ctr" dir="5400000" dist="27940">
            <a:srgbClr val="000000">
              <a:alpha val="31764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Quero aprender</a:t>
          </a: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uma boa estratégia de investimentos!</a:t>
          </a:r>
          <a:endParaRPr b="1" sz="14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1</xdr:col>
      <xdr:colOff>361950</xdr:colOff>
      <xdr:row>0</xdr:row>
      <xdr:rowOff>390525</xdr:rowOff>
    </xdr:from>
    <xdr:ext cx="1743075" cy="52387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266700</xdr:colOff>
      <xdr:row>0</xdr:row>
      <xdr:rowOff>152400</xdr:rowOff>
    </xdr:from>
    <xdr:ext cx="3914775" cy="2562225"/>
    <xdr:graphicFrame>
      <xdr:nvGraphicFramePr>
        <xdr:cNvPr id="161623545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0</xdr:colOff>
      <xdr:row>0</xdr:row>
      <xdr:rowOff>114300</xdr:rowOff>
    </xdr:from>
    <xdr:ext cx="4267200" cy="2600325"/>
    <xdr:graphicFrame>
      <xdr:nvGraphicFramePr>
        <xdr:cNvPr id="353683910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</xdr:col>
      <xdr:colOff>0</xdr:colOff>
      <xdr:row>16</xdr:row>
      <xdr:rowOff>0</xdr:rowOff>
    </xdr:from>
    <xdr:ext cx="6972300" cy="3438525"/>
    <xdr:graphicFrame>
      <xdr:nvGraphicFramePr>
        <xdr:cNvPr id="2053705580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16</xdr:col>
      <xdr:colOff>114300</xdr:colOff>
      <xdr:row>1</xdr:row>
      <xdr:rowOff>0</xdr:rowOff>
    </xdr:from>
    <xdr:ext cx="1047750" cy="552450"/>
    <xdr:sp>
      <xdr:nvSpPr>
        <xdr:cNvPr id="6" name="Shape 6">
          <a:hlinkClick r:id="rId4"/>
        </xdr:cNvPr>
        <xdr:cNvSpPr/>
      </xdr:nvSpPr>
      <xdr:spPr>
        <a:xfrm>
          <a:off x="4826888" y="3508538"/>
          <a:ext cx="1038225" cy="542925"/>
        </a:xfrm>
        <a:prstGeom prst="rect">
          <a:avLst/>
        </a:prstGeom>
        <a:solidFill>
          <a:srgbClr val="54813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</a:t>
          </a: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aba "Receita"</a:t>
          </a:r>
          <a:endParaRPr b="1" sz="1100"/>
        </a:p>
      </xdr:txBody>
    </xdr:sp>
    <xdr:clientData fLocksWithSheet="0"/>
  </xdr:oneCellAnchor>
  <xdr:oneCellAnchor>
    <xdr:from>
      <xdr:col>16</xdr:col>
      <xdr:colOff>114300</xdr:colOff>
      <xdr:row>5</xdr:row>
      <xdr:rowOff>0</xdr:rowOff>
    </xdr:from>
    <xdr:ext cx="1047750" cy="552450"/>
    <xdr:sp>
      <xdr:nvSpPr>
        <xdr:cNvPr id="7" name="Shape 7">
          <a:hlinkClick r:id="rId5"/>
        </xdr:cNvPr>
        <xdr:cNvSpPr/>
      </xdr:nvSpPr>
      <xdr:spPr>
        <a:xfrm>
          <a:off x="4826888" y="3508538"/>
          <a:ext cx="1038225" cy="5429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295275</xdr:colOff>
      <xdr:row>0</xdr:row>
      <xdr:rowOff>104775</xdr:rowOff>
    </xdr:from>
    <xdr:ext cx="4029075" cy="2647950"/>
    <xdr:graphicFrame>
      <xdr:nvGraphicFramePr>
        <xdr:cNvPr id="1816328450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352425</xdr:colOff>
      <xdr:row>0</xdr:row>
      <xdr:rowOff>104775</xdr:rowOff>
    </xdr:from>
    <xdr:ext cx="4371975" cy="2676525"/>
    <xdr:graphicFrame>
      <xdr:nvGraphicFramePr>
        <xdr:cNvPr id="1674066278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295275</xdr:colOff>
      <xdr:row>16</xdr:row>
      <xdr:rowOff>0</xdr:rowOff>
    </xdr:from>
    <xdr:ext cx="6667500" cy="3438525"/>
    <xdr:graphicFrame>
      <xdr:nvGraphicFramePr>
        <xdr:cNvPr id="770232060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0</xdr:col>
      <xdr:colOff>295275</xdr:colOff>
      <xdr:row>35</xdr:row>
      <xdr:rowOff>38100</xdr:rowOff>
    </xdr:from>
    <xdr:ext cx="6667500" cy="3038475"/>
    <xdr:graphicFrame>
      <xdr:nvGraphicFramePr>
        <xdr:cNvPr id="1952897854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12</xdr:col>
      <xdr:colOff>0</xdr:colOff>
      <xdr:row>1</xdr:row>
      <xdr:rowOff>0</xdr:rowOff>
    </xdr:from>
    <xdr:ext cx="1104900" cy="552450"/>
    <xdr:sp>
      <xdr:nvSpPr>
        <xdr:cNvPr id="8" name="Shape 8">
          <a:hlinkClick r:id="rId5"/>
        </xdr:cNvPr>
        <xdr:cNvSpPr/>
      </xdr:nvSpPr>
      <xdr:spPr>
        <a:xfrm>
          <a:off x="4798313" y="3508538"/>
          <a:ext cx="1095375" cy="54292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"Despesa Fixa"</a:t>
          </a:r>
          <a:endParaRPr sz="1400"/>
        </a:p>
      </xdr:txBody>
    </xdr:sp>
    <xdr:clientData fLocksWithSheet="0"/>
  </xdr:oneCellAnchor>
  <xdr:oneCellAnchor>
    <xdr:from>
      <xdr:col>12</xdr:col>
      <xdr:colOff>0</xdr:colOff>
      <xdr:row>10</xdr:row>
      <xdr:rowOff>0</xdr:rowOff>
    </xdr:from>
    <xdr:ext cx="1104900" cy="552450"/>
    <xdr:sp>
      <xdr:nvSpPr>
        <xdr:cNvPr id="9" name="Shape 9">
          <a:hlinkClick r:id="rId6"/>
        </xdr:cNvPr>
        <xdr:cNvSpPr/>
      </xdr:nvSpPr>
      <xdr:spPr>
        <a:xfrm>
          <a:off x="4798313" y="3508538"/>
          <a:ext cx="1095375" cy="5429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  <xdr:oneCellAnchor>
    <xdr:from>
      <xdr:col>11</xdr:col>
      <xdr:colOff>1238250</xdr:colOff>
      <xdr:row>5</xdr:row>
      <xdr:rowOff>0</xdr:rowOff>
    </xdr:from>
    <xdr:ext cx="1047750" cy="733425"/>
    <xdr:sp>
      <xdr:nvSpPr>
        <xdr:cNvPr id="10" name="Shape 10">
          <a:hlinkClick r:id="rId7"/>
        </xdr:cNvPr>
        <xdr:cNvSpPr/>
      </xdr:nvSpPr>
      <xdr:spPr>
        <a:xfrm>
          <a:off x="4826888" y="3418050"/>
          <a:ext cx="1038225" cy="723900"/>
        </a:xfrm>
        <a:prstGeom prst="rect">
          <a:avLst/>
        </a:prstGeom>
        <a:solidFill>
          <a:srgbClr val="BF9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abas de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Despesa</a:t>
          </a: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Variável </a:t>
          </a:r>
          <a:endParaRPr b="1" sz="11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4286250" cy="2695575"/>
    <xdr:graphicFrame>
      <xdr:nvGraphicFramePr>
        <xdr:cNvPr id="1735552296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352425</xdr:colOff>
      <xdr:row>1</xdr:row>
      <xdr:rowOff>0</xdr:rowOff>
    </xdr:from>
    <xdr:ext cx="4343400" cy="2695575"/>
    <xdr:graphicFrame>
      <xdr:nvGraphicFramePr>
        <xdr:cNvPr id="1034735857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16</xdr:row>
      <xdr:rowOff>104775</xdr:rowOff>
    </xdr:from>
    <xdr:ext cx="4286250" cy="2695575"/>
    <xdr:graphicFrame>
      <xdr:nvGraphicFramePr>
        <xdr:cNvPr id="376715393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7</xdr:col>
      <xdr:colOff>352425</xdr:colOff>
      <xdr:row>16</xdr:row>
      <xdr:rowOff>133350</xdr:rowOff>
    </xdr:from>
    <xdr:ext cx="4343400" cy="2695575"/>
    <xdr:graphicFrame>
      <xdr:nvGraphicFramePr>
        <xdr:cNvPr id="1071671900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16</xdr:col>
      <xdr:colOff>0</xdr:colOff>
      <xdr:row>6</xdr:row>
      <xdr:rowOff>0</xdr:rowOff>
    </xdr:from>
    <xdr:ext cx="1133475" cy="552450"/>
    <xdr:sp>
      <xdr:nvSpPr>
        <xdr:cNvPr id="11" name="Shape 11">
          <a:hlinkClick r:id="rId5"/>
        </xdr:cNvPr>
        <xdr:cNvSpPr/>
      </xdr:nvSpPr>
      <xdr:spPr>
        <a:xfrm>
          <a:off x="4788788" y="3508538"/>
          <a:ext cx="1114425" cy="5429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  <xdr:oneCellAnchor>
    <xdr:from>
      <xdr:col>16</xdr:col>
      <xdr:colOff>0</xdr:colOff>
      <xdr:row>2</xdr:row>
      <xdr:rowOff>0</xdr:rowOff>
    </xdr:from>
    <xdr:ext cx="1133475" cy="552450"/>
    <xdr:sp>
      <xdr:nvSpPr>
        <xdr:cNvPr id="12" name="Shape 12">
          <a:hlinkClick r:id="rId6"/>
        </xdr:cNvPr>
        <xdr:cNvSpPr/>
      </xdr:nvSpPr>
      <xdr:spPr>
        <a:xfrm>
          <a:off x="4788788" y="3508538"/>
          <a:ext cx="1114425" cy="542925"/>
        </a:xfrm>
        <a:prstGeom prst="rect">
          <a:avLst/>
        </a:prstGeom>
        <a:solidFill>
          <a:srgbClr val="2F5496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"Investimentos"</a:t>
          </a:r>
          <a:endParaRPr sz="14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076825" cy="3152775"/>
    <xdr:graphicFrame>
      <xdr:nvGraphicFramePr>
        <xdr:cNvPr id="1708136527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552450</xdr:colOff>
      <xdr:row>0</xdr:row>
      <xdr:rowOff>171450</xdr:rowOff>
    </xdr:from>
    <xdr:ext cx="4667250" cy="3143250"/>
    <xdr:graphicFrame>
      <xdr:nvGraphicFramePr>
        <xdr:cNvPr id="1320673537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17</xdr:col>
      <xdr:colOff>0</xdr:colOff>
      <xdr:row>1</xdr:row>
      <xdr:rowOff>0</xdr:rowOff>
    </xdr:from>
    <xdr:ext cx="1171575" cy="552450"/>
    <xdr:sp>
      <xdr:nvSpPr>
        <xdr:cNvPr id="13" name="Shape 13">
          <a:hlinkClick r:id="rId3"/>
        </xdr:cNvPr>
        <xdr:cNvSpPr/>
      </xdr:nvSpPr>
      <xdr:spPr>
        <a:xfrm>
          <a:off x="4764975" y="3508538"/>
          <a:ext cx="1162050" cy="5429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2305050" cy="762000"/>
    <xdr:sp>
      <xdr:nvSpPr>
        <xdr:cNvPr id="14" name="Shape 14">
          <a:hlinkClick r:id="rId1"/>
        </xdr:cNvPr>
        <xdr:cNvSpPr/>
      </xdr:nvSpPr>
      <xdr:spPr>
        <a:xfrm>
          <a:off x="4198238" y="3403763"/>
          <a:ext cx="2295525" cy="752475"/>
        </a:xfrm>
        <a:prstGeom prst="rect">
          <a:avLst/>
        </a:prstGeom>
        <a:solidFill>
          <a:srgbClr val="54813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Receita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(ir</a:t>
          </a: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para aba "Receita")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10</xdr:row>
      <xdr:rowOff>0</xdr:rowOff>
    </xdr:from>
    <xdr:ext cx="1152525" cy="733425"/>
    <xdr:sp>
      <xdr:nvSpPr>
        <xdr:cNvPr id="15" name="Shape 15">
          <a:hlinkClick r:id="rId1"/>
        </xdr:cNvPr>
        <xdr:cNvSpPr/>
      </xdr:nvSpPr>
      <xdr:spPr>
        <a:xfrm>
          <a:off x="4774500" y="3418050"/>
          <a:ext cx="1143000" cy="723900"/>
        </a:xfrm>
        <a:prstGeom prst="rect">
          <a:avLst/>
        </a:prstGeom>
        <a:solidFill>
          <a:srgbClr val="54813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</a:t>
          </a: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para aba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Receita"</a:t>
          </a:r>
          <a:endParaRPr b="1" sz="1100"/>
        </a:p>
      </xdr:txBody>
    </xdr:sp>
    <xdr:clientData fLocksWithSheet="0"/>
  </xdr:oneCellAnchor>
  <xdr:oneCellAnchor>
    <xdr:from>
      <xdr:col>1</xdr:col>
      <xdr:colOff>0</xdr:colOff>
      <xdr:row>15</xdr:row>
      <xdr:rowOff>0</xdr:rowOff>
    </xdr:from>
    <xdr:ext cx="1152525" cy="552450"/>
    <xdr:sp>
      <xdr:nvSpPr>
        <xdr:cNvPr id="16" name="Shape 16">
          <a:hlinkClick r:id="rId2"/>
        </xdr:cNvPr>
        <xdr:cNvSpPr/>
      </xdr:nvSpPr>
      <xdr:spPr>
        <a:xfrm>
          <a:off x="4774500" y="3508538"/>
          <a:ext cx="1143000" cy="5429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</a:t>
          </a: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aba "Geral"</a:t>
          </a:r>
          <a:endParaRPr b="1" sz="11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66</xdr:row>
      <xdr:rowOff>0</xdr:rowOff>
    </xdr:from>
    <xdr:ext cx="1504950" cy="552450"/>
    <xdr:sp>
      <xdr:nvSpPr>
        <xdr:cNvPr id="17" name="Shape 17">
          <a:hlinkClick r:id="rId1"/>
        </xdr:cNvPr>
        <xdr:cNvSpPr/>
      </xdr:nvSpPr>
      <xdr:spPr>
        <a:xfrm>
          <a:off x="4598288" y="3508538"/>
          <a:ext cx="1495425" cy="54292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70</xdr:row>
      <xdr:rowOff>0</xdr:rowOff>
    </xdr:from>
    <xdr:ext cx="1504950" cy="552450"/>
    <xdr:sp>
      <xdr:nvSpPr>
        <xdr:cNvPr id="18" name="Shape 18">
          <a:hlinkClick r:id="rId2"/>
        </xdr:cNvPr>
        <xdr:cNvSpPr/>
      </xdr:nvSpPr>
      <xdr:spPr>
        <a:xfrm>
          <a:off x="4598288" y="3508538"/>
          <a:ext cx="1495425" cy="5429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20</xdr:row>
      <xdr:rowOff>0</xdr:rowOff>
    </xdr:from>
    <xdr:ext cx="1171575" cy="733425"/>
    <xdr:sp>
      <xdr:nvSpPr>
        <xdr:cNvPr id="19" name="Shape 19">
          <a:hlinkClick r:id="rId1"/>
        </xdr:cNvPr>
        <xdr:cNvSpPr/>
      </xdr:nvSpPr>
      <xdr:spPr>
        <a:xfrm>
          <a:off x="4764975" y="3418050"/>
          <a:ext cx="1162050" cy="723900"/>
        </a:xfrm>
        <a:prstGeom prst="rect">
          <a:avLst/>
        </a:prstGeom>
        <a:solidFill>
          <a:srgbClr val="2F5496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</a:t>
          </a: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aba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Investimentos"</a:t>
          </a:r>
          <a:endParaRPr b="1" sz="1100"/>
        </a:p>
      </xdr:txBody>
    </xdr:sp>
    <xdr:clientData fLocksWithSheet="0"/>
  </xdr:oneCellAnchor>
  <xdr:oneCellAnchor>
    <xdr:from>
      <xdr:col>4</xdr:col>
      <xdr:colOff>0</xdr:colOff>
      <xdr:row>20</xdr:row>
      <xdr:rowOff>0</xdr:rowOff>
    </xdr:from>
    <xdr:ext cx="1343025" cy="733425"/>
    <xdr:sp>
      <xdr:nvSpPr>
        <xdr:cNvPr id="20" name="Shape 20">
          <a:hlinkClick r:id="rId2"/>
        </xdr:cNvPr>
        <xdr:cNvSpPr/>
      </xdr:nvSpPr>
      <xdr:spPr>
        <a:xfrm>
          <a:off x="4679250" y="3418050"/>
          <a:ext cx="1333500" cy="723900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924050" cy="914400"/>
    <xdr:sp>
      <xdr:nvSpPr>
        <xdr:cNvPr id="21" name="Shape 21">
          <a:hlinkClick r:id="rId1"/>
        </xdr:cNvPr>
        <xdr:cNvSpPr/>
      </xdr:nvSpPr>
      <xdr:spPr>
        <a:xfrm>
          <a:off x="4393500" y="3327563"/>
          <a:ext cx="1905000" cy="90487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3</xdr:col>
      <xdr:colOff>0</xdr:colOff>
      <xdr:row>65</xdr:row>
      <xdr:rowOff>0</xdr:rowOff>
    </xdr:from>
    <xdr:ext cx="1200150" cy="914400"/>
    <xdr:sp>
      <xdr:nvSpPr>
        <xdr:cNvPr id="22" name="Shape 22">
          <a:hlinkClick r:id="rId2"/>
        </xdr:cNvPr>
        <xdr:cNvSpPr/>
      </xdr:nvSpPr>
      <xdr:spPr>
        <a:xfrm>
          <a:off x="4750688" y="3327563"/>
          <a:ext cx="1190625" cy="90487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47775" cy="904875"/>
    <xdr:sp>
      <xdr:nvSpPr>
        <xdr:cNvPr id="23" name="Shape 23">
          <a:hlinkClick r:id="rId1"/>
        </xdr:cNvPr>
        <xdr:cNvSpPr/>
      </xdr:nvSpPr>
      <xdr:spPr>
        <a:xfrm>
          <a:off x="4726875" y="3332325"/>
          <a:ext cx="1238250" cy="895350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2</xdr:col>
      <xdr:colOff>1038225</xdr:colOff>
      <xdr:row>65</xdr:row>
      <xdr:rowOff>0</xdr:rowOff>
    </xdr:from>
    <xdr:ext cx="1209675" cy="904875"/>
    <xdr:sp>
      <xdr:nvSpPr>
        <xdr:cNvPr id="24" name="Shape 24">
          <a:hlinkClick r:id="rId2"/>
        </xdr:cNvPr>
        <xdr:cNvSpPr/>
      </xdr:nvSpPr>
      <xdr:spPr>
        <a:xfrm>
          <a:off x="4750688" y="3332325"/>
          <a:ext cx="1190625" cy="895350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47775" cy="914400"/>
    <xdr:sp>
      <xdr:nvSpPr>
        <xdr:cNvPr id="25" name="Shape 25">
          <a:hlinkClick r:id="rId1"/>
        </xdr:cNvPr>
        <xdr:cNvSpPr/>
      </xdr:nvSpPr>
      <xdr:spPr>
        <a:xfrm>
          <a:off x="4726875" y="3327563"/>
          <a:ext cx="1238250" cy="90487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2</xdr:col>
      <xdr:colOff>1076325</xdr:colOff>
      <xdr:row>65</xdr:row>
      <xdr:rowOff>0</xdr:rowOff>
    </xdr:from>
    <xdr:ext cx="1209675" cy="914400"/>
    <xdr:sp>
      <xdr:nvSpPr>
        <xdr:cNvPr id="26" name="Shape 26">
          <a:hlinkClick r:id="rId2"/>
        </xdr:cNvPr>
        <xdr:cNvSpPr/>
      </xdr:nvSpPr>
      <xdr:spPr>
        <a:xfrm>
          <a:off x="4750688" y="3327563"/>
          <a:ext cx="1190625" cy="90487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47775" cy="904875"/>
    <xdr:sp>
      <xdr:nvSpPr>
        <xdr:cNvPr id="27" name="Shape 27">
          <a:hlinkClick r:id="rId1"/>
        </xdr:cNvPr>
        <xdr:cNvSpPr/>
      </xdr:nvSpPr>
      <xdr:spPr>
        <a:xfrm>
          <a:off x="4726875" y="3332325"/>
          <a:ext cx="1238250" cy="895350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2</xdr:col>
      <xdr:colOff>752475</xdr:colOff>
      <xdr:row>65</xdr:row>
      <xdr:rowOff>0</xdr:rowOff>
    </xdr:from>
    <xdr:ext cx="1209675" cy="904875"/>
    <xdr:sp>
      <xdr:nvSpPr>
        <xdr:cNvPr id="28" name="Shape 28">
          <a:hlinkClick r:id="rId2"/>
        </xdr:cNvPr>
        <xdr:cNvSpPr/>
      </xdr:nvSpPr>
      <xdr:spPr>
        <a:xfrm>
          <a:off x="4750688" y="3332325"/>
          <a:ext cx="1190625" cy="895350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09675" cy="904875"/>
    <xdr:sp>
      <xdr:nvSpPr>
        <xdr:cNvPr id="29" name="Shape 29">
          <a:hlinkClick r:id="rId1"/>
        </xdr:cNvPr>
        <xdr:cNvSpPr/>
      </xdr:nvSpPr>
      <xdr:spPr>
        <a:xfrm>
          <a:off x="4750688" y="3337088"/>
          <a:ext cx="1190625" cy="88582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3</xdr:col>
      <xdr:colOff>285750</xdr:colOff>
      <xdr:row>65</xdr:row>
      <xdr:rowOff>0</xdr:rowOff>
    </xdr:from>
    <xdr:ext cx="1200150" cy="904875"/>
    <xdr:sp>
      <xdr:nvSpPr>
        <xdr:cNvPr id="30" name="Shape 30">
          <a:hlinkClick r:id="rId2"/>
        </xdr:cNvPr>
        <xdr:cNvSpPr/>
      </xdr:nvSpPr>
      <xdr:spPr>
        <a:xfrm>
          <a:off x="4750688" y="3337088"/>
          <a:ext cx="1190625" cy="8858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47775" cy="904875"/>
    <xdr:sp>
      <xdr:nvSpPr>
        <xdr:cNvPr id="31" name="Shape 31">
          <a:hlinkClick r:id="rId1"/>
        </xdr:cNvPr>
        <xdr:cNvSpPr/>
      </xdr:nvSpPr>
      <xdr:spPr>
        <a:xfrm>
          <a:off x="4726875" y="3332325"/>
          <a:ext cx="1238250" cy="895350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2</xdr:col>
      <xdr:colOff>1085850</xdr:colOff>
      <xdr:row>65</xdr:row>
      <xdr:rowOff>0</xdr:rowOff>
    </xdr:from>
    <xdr:ext cx="1209675" cy="904875"/>
    <xdr:sp>
      <xdr:nvSpPr>
        <xdr:cNvPr id="32" name="Shape 32">
          <a:hlinkClick r:id="rId2"/>
        </xdr:cNvPr>
        <xdr:cNvSpPr/>
      </xdr:nvSpPr>
      <xdr:spPr>
        <a:xfrm>
          <a:off x="4750688" y="3332325"/>
          <a:ext cx="1190625" cy="895350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190625" cy="904875"/>
    <xdr:sp>
      <xdr:nvSpPr>
        <xdr:cNvPr id="33" name="Shape 33">
          <a:hlinkClick r:id="rId1"/>
        </xdr:cNvPr>
        <xdr:cNvSpPr/>
      </xdr:nvSpPr>
      <xdr:spPr>
        <a:xfrm>
          <a:off x="4755450" y="3337088"/>
          <a:ext cx="1181100" cy="88582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3</xdr:col>
      <xdr:colOff>104775</xdr:colOff>
      <xdr:row>65</xdr:row>
      <xdr:rowOff>0</xdr:rowOff>
    </xdr:from>
    <xdr:ext cx="1200150" cy="904875"/>
    <xdr:sp>
      <xdr:nvSpPr>
        <xdr:cNvPr id="34" name="Shape 34">
          <a:hlinkClick r:id="rId2"/>
        </xdr:cNvPr>
        <xdr:cNvSpPr/>
      </xdr:nvSpPr>
      <xdr:spPr>
        <a:xfrm>
          <a:off x="4750688" y="3337088"/>
          <a:ext cx="1190625" cy="8858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09675" cy="904875"/>
    <xdr:sp>
      <xdr:nvSpPr>
        <xdr:cNvPr id="35" name="Shape 35">
          <a:hlinkClick r:id="rId1"/>
        </xdr:cNvPr>
        <xdr:cNvSpPr/>
      </xdr:nvSpPr>
      <xdr:spPr>
        <a:xfrm>
          <a:off x="4750688" y="3337088"/>
          <a:ext cx="1190625" cy="88582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3</xdr:col>
      <xdr:colOff>323850</xdr:colOff>
      <xdr:row>65</xdr:row>
      <xdr:rowOff>0</xdr:rowOff>
    </xdr:from>
    <xdr:ext cx="1200150" cy="904875"/>
    <xdr:sp>
      <xdr:nvSpPr>
        <xdr:cNvPr id="36" name="Shape 36">
          <a:hlinkClick r:id="rId2"/>
        </xdr:cNvPr>
        <xdr:cNvSpPr/>
      </xdr:nvSpPr>
      <xdr:spPr>
        <a:xfrm>
          <a:off x="4750688" y="3337088"/>
          <a:ext cx="1190625" cy="8858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47775" cy="904875"/>
    <xdr:sp>
      <xdr:nvSpPr>
        <xdr:cNvPr id="37" name="Shape 37">
          <a:hlinkClick r:id="rId1"/>
        </xdr:cNvPr>
        <xdr:cNvSpPr/>
      </xdr:nvSpPr>
      <xdr:spPr>
        <a:xfrm>
          <a:off x="4726875" y="3337088"/>
          <a:ext cx="1238250" cy="88582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2</xdr:col>
      <xdr:colOff>1038225</xdr:colOff>
      <xdr:row>65</xdr:row>
      <xdr:rowOff>0</xdr:rowOff>
    </xdr:from>
    <xdr:ext cx="1209675" cy="904875"/>
    <xdr:sp>
      <xdr:nvSpPr>
        <xdr:cNvPr id="38" name="Shape 38">
          <a:hlinkClick r:id="rId2"/>
        </xdr:cNvPr>
        <xdr:cNvSpPr/>
      </xdr:nvSpPr>
      <xdr:spPr>
        <a:xfrm>
          <a:off x="4750688" y="3337088"/>
          <a:ext cx="1190625" cy="8858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47775" cy="904875"/>
    <xdr:sp>
      <xdr:nvSpPr>
        <xdr:cNvPr id="39" name="Shape 39">
          <a:hlinkClick r:id="rId1"/>
        </xdr:cNvPr>
        <xdr:cNvSpPr/>
      </xdr:nvSpPr>
      <xdr:spPr>
        <a:xfrm>
          <a:off x="4726875" y="3337088"/>
          <a:ext cx="1238250" cy="88582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2</xdr:col>
      <xdr:colOff>1066800</xdr:colOff>
      <xdr:row>65</xdr:row>
      <xdr:rowOff>0</xdr:rowOff>
    </xdr:from>
    <xdr:ext cx="1209675" cy="904875"/>
    <xdr:sp>
      <xdr:nvSpPr>
        <xdr:cNvPr id="40" name="Shape 40">
          <a:hlinkClick r:id="rId2"/>
        </xdr:cNvPr>
        <xdr:cNvSpPr/>
      </xdr:nvSpPr>
      <xdr:spPr>
        <a:xfrm>
          <a:off x="4750688" y="3337088"/>
          <a:ext cx="1190625" cy="8858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47775" cy="904875"/>
    <xdr:sp>
      <xdr:nvSpPr>
        <xdr:cNvPr id="41" name="Shape 41">
          <a:hlinkClick r:id="rId1"/>
        </xdr:cNvPr>
        <xdr:cNvSpPr/>
      </xdr:nvSpPr>
      <xdr:spPr>
        <a:xfrm>
          <a:off x="4726875" y="3337088"/>
          <a:ext cx="1238250" cy="885825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2</xdr:col>
      <xdr:colOff>1009650</xdr:colOff>
      <xdr:row>65</xdr:row>
      <xdr:rowOff>0</xdr:rowOff>
    </xdr:from>
    <xdr:ext cx="1209675" cy="904875"/>
    <xdr:sp>
      <xdr:nvSpPr>
        <xdr:cNvPr id="42" name="Shape 42">
          <a:hlinkClick r:id="rId2"/>
        </xdr:cNvPr>
        <xdr:cNvSpPr/>
      </xdr:nvSpPr>
      <xdr:spPr>
        <a:xfrm>
          <a:off x="4750688" y="3337088"/>
          <a:ext cx="1190625" cy="885825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65</xdr:row>
      <xdr:rowOff>0</xdr:rowOff>
    </xdr:from>
    <xdr:ext cx="1247775" cy="904875"/>
    <xdr:sp>
      <xdr:nvSpPr>
        <xdr:cNvPr id="43" name="Shape 43">
          <a:hlinkClick r:id="rId1"/>
        </xdr:cNvPr>
        <xdr:cNvSpPr/>
      </xdr:nvSpPr>
      <xdr:spPr>
        <a:xfrm>
          <a:off x="4726875" y="3332325"/>
          <a:ext cx="1238250" cy="895350"/>
        </a:xfrm>
        <a:prstGeom prst="rect">
          <a:avLst/>
        </a:prstGeom>
        <a:solidFill>
          <a:srgbClr val="FF000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para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"Gráficos Despesa"</a:t>
          </a:r>
          <a:endParaRPr sz="1400"/>
        </a:p>
      </xdr:txBody>
    </xdr:sp>
    <xdr:clientData fLocksWithSheet="0"/>
  </xdr:oneCellAnchor>
  <xdr:oneCellAnchor>
    <xdr:from>
      <xdr:col>2</xdr:col>
      <xdr:colOff>1066800</xdr:colOff>
      <xdr:row>65</xdr:row>
      <xdr:rowOff>0</xdr:rowOff>
    </xdr:from>
    <xdr:ext cx="1200150" cy="904875"/>
    <xdr:sp>
      <xdr:nvSpPr>
        <xdr:cNvPr id="44" name="Shape 44">
          <a:hlinkClick r:id="rId2"/>
        </xdr:cNvPr>
        <xdr:cNvSpPr/>
      </xdr:nvSpPr>
      <xdr:spPr>
        <a:xfrm>
          <a:off x="4750688" y="3332325"/>
          <a:ext cx="1190625" cy="895350"/>
        </a:xfrm>
        <a:prstGeom prst="rect">
          <a:avLst/>
        </a:prstGeom>
        <a:solidFill>
          <a:srgbClr val="A5A5A5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Ir apra aba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"Geral"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0.13"/>
    <col customWidth="1" min="2" max="26" width="7.63"/>
  </cols>
  <sheetData>
    <row r="1" ht="168.75" customHeight="1">
      <c r="B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ht="14.2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ht="14.25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M19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0.38"/>
    <col customWidth="1" min="3" max="3" width="10.75"/>
    <col customWidth="1" min="4" max="9" width="9.25"/>
    <col customWidth="1" min="10" max="13" width="7.63"/>
    <col customWidth="1" min="14" max="14" width="9.25"/>
    <col customWidth="1" min="15" max="21" width="7.63"/>
    <col customWidth="1" min="22" max="22" width="19.38"/>
    <col customWidth="1" min="23" max="23" width="23.63"/>
    <col customWidth="1" min="24" max="24" width="11.88"/>
    <col customWidth="1" min="25" max="25" width="11.13"/>
    <col customWidth="1" min="26" max="26" width="10.88"/>
    <col customWidth="1" min="27" max="27" width="12.13"/>
    <col customWidth="1" min="28" max="28" width="14.38"/>
    <col customWidth="1" min="29" max="34" width="12.75"/>
    <col customWidth="1" min="35" max="35" width="19.13"/>
    <col customWidth="1" min="36" max="36" width="20.0"/>
  </cols>
  <sheetData>
    <row r="1" ht="14.25" customHeight="1"/>
    <row r="2" ht="14.25" customHeight="1"/>
    <row r="3" ht="14.25" customHeight="1">
      <c r="B3" s="3" t="s">
        <v>0</v>
      </c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6" t="s">
        <v>7</v>
      </c>
      <c r="W3" s="7" t="s">
        <v>0</v>
      </c>
      <c r="X3" s="7" t="s">
        <v>8</v>
      </c>
      <c r="Y3" s="7" t="s">
        <v>9</v>
      </c>
      <c r="Z3" s="7" t="s">
        <v>10</v>
      </c>
      <c r="AA3" s="7" t="s">
        <v>11</v>
      </c>
      <c r="AB3" s="7" t="s">
        <v>12</v>
      </c>
      <c r="AC3" s="7" t="s">
        <v>13</v>
      </c>
      <c r="AD3" s="7" t="s">
        <v>14</v>
      </c>
      <c r="AE3" s="7" t="s">
        <v>15</v>
      </c>
      <c r="AF3" s="7" t="s">
        <v>16</v>
      </c>
      <c r="AG3" s="7" t="s">
        <v>17</v>
      </c>
      <c r="AH3" s="7" t="s">
        <v>6</v>
      </c>
      <c r="AJ3" s="7" t="s">
        <v>18</v>
      </c>
    </row>
    <row r="4" ht="14.25" customHeight="1">
      <c r="B4" s="3" t="s">
        <v>19</v>
      </c>
      <c r="C4" s="8" t="str">
        <f>Receita!$E$3</f>
        <v/>
      </c>
      <c r="D4" s="8" t="str">
        <f>Receita!$E4</f>
        <v/>
      </c>
      <c r="E4" s="8" t="str">
        <f>Receita!$E5</f>
        <v/>
      </c>
      <c r="F4" s="8" t="str">
        <f>Receita!$E6</f>
        <v/>
      </c>
      <c r="G4" s="8" t="str">
        <f>Receita!$E7</f>
        <v/>
      </c>
      <c r="H4" s="8" t="str">
        <f>Receita!$E8</f>
        <v/>
      </c>
      <c r="I4" s="9">
        <f>Geral!F$113</f>
        <v>0</v>
      </c>
      <c r="W4" s="7" t="s">
        <v>19</v>
      </c>
      <c r="X4" s="10">
        <f>Geral!$F$8+Geral!$F$53</f>
        <v>0</v>
      </c>
      <c r="Y4" s="10">
        <f>Geral!F$13+Geral!F$57</f>
        <v>0</v>
      </c>
      <c r="Z4" s="10">
        <f>Geral!F65+Geral!F23</f>
        <v>0</v>
      </c>
      <c r="AA4" s="10">
        <f>Geral!$F$18+Geral!$F$61</f>
        <v>0</v>
      </c>
      <c r="AB4" s="10">
        <f>Geral!$F$28+Geral!$F$69</f>
        <v>0</v>
      </c>
      <c r="AC4" s="10">
        <f>Geral!$F$33+Geral!$F$73</f>
        <v>0</v>
      </c>
      <c r="AD4" s="10">
        <f>Geral!$F$38</f>
        <v>0</v>
      </c>
      <c r="AE4" s="10">
        <f>Geral!$F$77</f>
        <v>0</v>
      </c>
      <c r="AF4" s="10">
        <f>Geral!$F$85</f>
        <v>0</v>
      </c>
      <c r="AG4" s="10">
        <f>Geral!$F$89</f>
        <v>0</v>
      </c>
      <c r="AH4" s="10">
        <f>Geral!$F$43+Geral!$F$93</f>
        <v>0</v>
      </c>
      <c r="AI4" s="10"/>
      <c r="AJ4" s="10">
        <f t="shared" ref="AJ4:AJ16" si="1">SUM(X4:AI4)</f>
        <v>0</v>
      </c>
    </row>
    <row r="5" ht="14.25" customHeight="1">
      <c r="B5" s="3" t="s">
        <v>20</v>
      </c>
      <c r="C5" s="8" t="str">
        <f>Receita!$F$3</f>
        <v/>
      </c>
      <c r="D5" s="8" t="str">
        <f>Receita!$F$4</f>
        <v/>
      </c>
      <c r="E5" s="8" t="str">
        <f>Receita!$F$5</f>
        <v/>
      </c>
      <c r="F5" s="8" t="str">
        <f>Receita!$F$6</f>
        <v/>
      </c>
      <c r="G5" s="8" t="str">
        <f>Receita!$F$7</f>
        <v/>
      </c>
      <c r="H5" s="8" t="str">
        <f>Receita!$F$8</f>
        <v/>
      </c>
      <c r="I5" s="9">
        <f>Geral!G$113</f>
        <v>0</v>
      </c>
      <c r="W5" s="7" t="s">
        <v>20</v>
      </c>
      <c r="X5" s="10">
        <f>Geral!$G$8+Geral!$G$53</f>
        <v>0</v>
      </c>
      <c r="Y5" s="10">
        <f>Geral!G$13+Geral!G$57</f>
        <v>0</v>
      </c>
      <c r="Z5" s="10">
        <f>Geral!$G$23+Geral!$G$65</f>
        <v>0</v>
      </c>
      <c r="AA5" s="10">
        <f>Geral!$G$18+Geral!$G$61</f>
        <v>0</v>
      </c>
      <c r="AB5" s="10">
        <f>Geral!$G$28+Geral!$G$69</f>
        <v>0</v>
      </c>
      <c r="AC5" s="10">
        <f>Geral!$G$33+Geral!$G$73</f>
        <v>0</v>
      </c>
      <c r="AD5" s="10">
        <f>Geral!$G$38</f>
        <v>0</v>
      </c>
      <c r="AE5" s="10">
        <f>Geral!$G$77</f>
        <v>0</v>
      </c>
      <c r="AF5" s="10">
        <f>Geral!$G$85</f>
        <v>0</v>
      </c>
      <c r="AG5" s="10">
        <f>Geral!$G$89</f>
        <v>0</v>
      </c>
      <c r="AH5" s="10">
        <f>Geral!$G$43+Geral!$G$93</f>
        <v>0</v>
      </c>
      <c r="AI5" s="10"/>
      <c r="AJ5" s="10">
        <f t="shared" si="1"/>
        <v>0</v>
      </c>
    </row>
    <row r="6" ht="14.25" customHeight="1">
      <c r="B6" s="3" t="s">
        <v>21</v>
      </c>
      <c r="C6" s="8" t="str">
        <f>Receita!$G$3</f>
        <v/>
      </c>
      <c r="D6" s="8" t="str">
        <f>Receita!$G$4</f>
        <v/>
      </c>
      <c r="E6" s="8" t="str">
        <f>Receita!$G$5</f>
        <v/>
      </c>
      <c r="F6" s="8" t="str">
        <f>Receita!$G$6</f>
        <v/>
      </c>
      <c r="G6" s="8" t="str">
        <f>Receita!$G$7</f>
        <v/>
      </c>
      <c r="H6" s="8" t="str">
        <f>Receita!$G$8</f>
        <v/>
      </c>
      <c r="I6" s="9">
        <f>Geral!H$113</f>
        <v>0</v>
      </c>
      <c r="W6" s="7" t="s">
        <v>21</v>
      </c>
      <c r="X6" s="10">
        <f>Geral!$H$8+Geral!$H$53</f>
        <v>0</v>
      </c>
      <c r="Y6" s="10">
        <f>Geral!H$13+Geral!H$57</f>
        <v>0</v>
      </c>
      <c r="Z6" s="10">
        <f>Geral!$H$23+Geral!$H$65</f>
        <v>0</v>
      </c>
      <c r="AA6" s="10">
        <f>Geral!$H$18+Geral!$H$61</f>
        <v>0</v>
      </c>
      <c r="AB6" s="10">
        <f>Geral!$H$28+Geral!$H$69</f>
        <v>0</v>
      </c>
      <c r="AC6" s="10">
        <f>Geral!$H$33+Geral!$H$73</f>
        <v>0</v>
      </c>
      <c r="AD6" s="10">
        <f>Geral!$H$38</f>
        <v>0</v>
      </c>
      <c r="AE6" s="10">
        <f>Geral!$H$77</f>
        <v>0</v>
      </c>
      <c r="AF6" s="10">
        <f>Geral!$H$85</f>
        <v>0</v>
      </c>
      <c r="AG6" s="10">
        <f>Geral!$H$89</f>
        <v>0</v>
      </c>
      <c r="AH6" s="10">
        <f>Geral!$H$43+Geral!$H$93</f>
        <v>0</v>
      </c>
      <c r="AI6" s="10"/>
      <c r="AJ6" s="10">
        <f t="shared" si="1"/>
        <v>0</v>
      </c>
    </row>
    <row r="7" ht="14.25" customHeight="1">
      <c r="B7" s="3" t="s">
        <v>22</v>
      </c>
      <c r="C7" s="8" t="str">
        <f>Receita!$H$3</f>
        <v/>
      </c>
      <c r="D7" s="8" t="str">
        <f>Receita!$H$4</f>
        <v/>
      </c>
      <c r="E7" s="8" t="str">
        <f>Receita!$H$5</f>
        <v/>
      </c>
      <c r="F7" s="8" t="str">
        <f>Receita!$H$6</f>
        <v/>
      </c>
      <c r="G7" s="8" t="str">
        <f>Receita!$H$7</f>
        <v/>
      </c>
      <c r="H7" s="8" t="str">
        <f>Receita!$H$8</f>
        <v/>
      </c>
      <c r="I7" s="9">
        <f>Geral!I$113</f>
        <v>0</v>
      </c>
      <c r="W7" s="7" t="s">
        <v>22</v>
      </c>
      <c r="X7" s="10">
        <f>Geral!$I$8+Geral!$I$53</f>
        <v>0</v>
      </c>
      <c r="Y7" s="10">
        <f>Geral!I$13+Geral!I$57</f>
        <v>0</v>
      </c>
      <c r="Z7" s="10">
        <f>Geral!$I$23+Geral!$I$65</f>
        <v>0</v>
      </c>
      <c r="AA7" s="10">
        <f>Geral!$I$18+Geral!$I$61</f>
        <v>0</v>
      </c>
      <c r="AB7" s="10">
        <f>Geral!$I$28+Geral!$I$69</f>
        <v>0</v>
      </c>
      <c r="AC7" s="10">
        <f>Geral!$I$33+Geral!$I$73</f>
        <v>0</v>
      </c>
      <c r="AD7" s="10">
        <f>Geral!$I$38</f>
        <v>0</v>
      </c>
      <c r="AE7" s="10">
        <f>Geral!$I$77</f>
        <v>0</v>
      </c>
      <c r="AF7" s="10">
        <f>Geral!$I$85</f>
        <v>0</v>
      </c>
      <c r="AG7" s="10">
        <f>Geral!$I$89</f>
        <v>0</v>
      </c>
      <c r="AH7" s="10">
        <f>Geral!$I$43+Geral!$I$93</f>
        <v>0</v>
      </c>
      <c r="AI7" s="10"/>
      <c r="AJ7" s="10">
        <f t="shared" si="1"/>
        <v>0</v>
      </c>
    </row>
    <row r="8" ht="14.25" customHeight="1">
      <c r="B8" s="3" t="s">
        <v>23</v>
      </c>
      <c r="C8" s="8" t="str">
        <f>Receita!$I$3</f>
        <v/>
      </c>
      <c r="D8" s="8" t="str">
        <f>Receita!$I$4</f>
        <v/>
      </c>
      <c r="E8" s="8" t="str">
        <f>Receita!$I$5</f>
        <v/>
      </c>
      <c r="F8" s="8" t="str">
        <f>Receita!$I$6</f>
        <v/>
      </c>
      <c r="G8" s="8" t="str">
        <f>Receita!$I$7</f>
        <v/>
      </c>
      <c r="H8" s="8" t="str">
        <f>Receita!$I$8</f>
        <v/>
      </c>
      <c r="I8" s="9">
        <f>Geral!J$113</f>
        <v>0</v>
      </c>
      <c r="W8" s="7" t="s">
        <v>23</v>
      </c>
      <c r="X8" s="10">
        <f>Geral!$J$8+Geral!$J$53</f>
        <v>0</v>
      </c>
      <c r="Y8" s="10">
        <f>Geral!J$13+Geral!J$57</f>
        <v>0</v>
      </c>
      <c r="Z8" s="10">
        <f>Geral!$J$23+Geral!$J$65</f>
        <v>0</v>
      </c>
      <c r="AA8" s="10">
        <f>Geral!$J$18+Geral!$J$61</f>
        <v>0</v>
      </c>
      <c r="AB8" s="10">
        <f>Geral!$J$28+Geral!$J$69</f>
        <v>0</v>
      </c>
      <c r="AC8" s="10">
        <f>Geral!$J$33+Geral!$J$73</f>
        <v>0</v>
      </c>
      <c r="AD8" s="10">
        <f>Geral!$J$38</f>
        <v>0</v>
      </c>
      <c r="AE8" s="10">
        <f>Geral!$J$77</f>
        <v>0</v>
      </c>
      <c r="AF8" s="10">
        <f>Geral!$J$85</f>
        <v>0</v>
      </c>
      <c r="AG8" s="10">
        <f>Geral!$J$89</f>
        <v>0</v>
      </c>
      <c r="AH8" s="10">
        <f>Geral!$J$43+Geral!$J$93</f>
        <v>0</v>
      </c>
      <c r="AI8" s="10"/>
      <c r="AJ8" s="10">
        <f t="shared" si="1"/>
        <v>0</v>
      </c>
    </row>
    <row r="9" ht="14.25" customHeight="1">
      <c r="B9" s="3" t="s">
        <v>24</v>
      </c>
      <c r="C9" s="8" t="str">
        <f>Receita!$J$3</f>
        <v/>
      </c>
      <c r="D9" s="8" t="str">
        <f>Receita!$J$4</f>
        <v/>
      </c>
      <c r="E9" s="8" t="str">
        <f>Receita!$J$5</f>
        <v/>
      </c>
      <c r="F9" s="8" t="str">
        <f>Receita!$J$6</f>
        <v/>
      </c>
      <c r="G9" s="8" t="str">
        <f>Receita!$J$7</f>
        <v/>
      </c>
      <c r="H9" s="8" t="str">
        <f>Receita!$J$8</f>
        <v/>
      </c>
      <c r="I9" s="9">
        <f>Geral!K$113</f>
        <v>0</v>
      </c>
      <c r="W9" s="7" t="s">
        <v>24</v>
      </c>
      <c r="X9" s="10">
        <f>Geral!$K$8+Geral!$K$53</f>
        <v>0</v>
      </c>
      <c r="Y9" s="10">
        <f>Geral!K$13+Geral!K$57</f>
        <v>0</v>
      </c>
      <c r="Z9" s="10">
        <f>Geral!$K$23+Geral!$K$65</f>
        <v>0</v>
      </c>
      <c r="AA9" s="10">
        <f>Geral!$K$18+Geral!$K$61</f>
        <v>0</v>
      </c>
      <c r="AB9" s="10">
        <f>Geral!$K$28+Geral!$K$69</f>
        <v>0</v>
      </c>
      <c r="AC9" s="10">
        <f>Geral!$K$33+Geral!$K$73</f>
        <v>0</v>
      </c>
      <c r="AD9" s="10">
        <f>Geral!$K$38</f>
        <v>0</v>
      </c>
      <c r="AE9" s="10">
        <f>Geral!$K$77</f>
        <v>0</v>
      </c>
      <c r="AF9" s="10">
        <f>Geral!$K$85</f>
        <v>0</v>
      </c>
      <c r="AG9" s="10">
        <f>Geral!$K$89</f>
        <v>0</v>
      </c>
      <c r="AH9" s="10">
        <f>Geral!$K$43+Geral!$K$93</f>
        <v>0</v>
      </c>
      <c r="AI9" s="10"/>
      <c r="AJ9" s="10">
        <f t="shared" si="1"/>
        <v>0</v>
      </c>
    </row>
    <row r="10" ht="14.25" customHeight="1">
      <c r="B10" s="3" t="s">
        <v>25</v>
      </c>
      <c r="C10" s="8" t="str">
        <f>Receita!$K$3</f>
        <v/>
      </c>
      <c r="D10" s="8" t="str">
        <f>Receita!$K$4</f>
        <v/>
      </c>
      <c r="E10" s="8" t="str">
        <f>Receita!$K$5</f>
        <v/>
      </c>
      <c r="F10" s="8" t="str">
        <f>Receita!$K$6</f>
        <v/>
      </c>
      <c r="G10" s="8" t="str">
        <f>Receita!$K$7</f>
        <v/>
      </c>
      <c r="H10" s="8" t="str">
        <f>Receita!$K$8</f>
        <v/>
      </c>
      <c r="I10" s="9">
        <f>Geral!L$113</f>
        <v>0</v>
      </c>
      <c r="W10" s="7" t="s">
        <v>25</v>
      </c>
      <c r="X10" s="10">
        <f>Geral!$L$8+Geral!$L$53</f>
        <v>0</v>
      </c>
      <c r="Y10" s="10">
        <f>Geral!L$13+Geral!L$57</f>
        <v>0</v>
      </c>
      <c r="Z10" s="10">
        <f>Geral!$L$23+Geral!$L$65</f>
        <v>0</v>
      </c>
      <c r="AA10" s="10">
        <f>Geral!$L$18+Geral!$L$61</f>
        <v>0</v>
      </c>
      <c r="AB10" s="10">
        <f>Geral!$L$28+Geral!$L$69</f>
        <v>0</v>
      </c>
      <c r="AC10" s="10">
        <f>Geral!$L$33+Geral!$L$73</f>
        <v>0</v>
      </c>
      <c r="AD10" s="10">
        <f>Geral!$L$38</f>
        <v>0</v>
      </c>
      <c r="AE10" s="10">
        <f>Geral!$L$77</f>
        <v>0</v>
      </c>
      <c r="AF10" s="10">
        <f>Geral!$L$85</f>
        <v>0</v>
      </c>
      <c r="AG10" s="10">
        <f>Geral!$L$89</f>
        <v>0</v>
      </c>
      <c r="AH10" s="10">
        <f>Geral!$L$43+Geral!$L$93</f>
        <v>0</v>
      </c>
      <c r="AI10" s="10"/>
      <c r="AJ10" s="10">
        <f t="shared" si="1"/>
        <v>0</v>
      </c>
    </row>
    <row r="11" ht="14.25" customHeight="1">
      <c r="B11" s="3" t="s">
        <v>26</v>
      </c>
      <c r="C11" s="8" t="str">
        <f>Receita!$L$3</f>
        <v/>
      </c>
      <c r="D11" s="8" t="str">
        <f>Receita!$L$4</f>
        <v/>
      </c>
      <c r="E11" s="8" t="str">
        <f>Receita!$L$5</f>
        <v/>
      </c>
      <c r="F11" s="8" t="str">
        <f>Receita!$L$6</f>
        <v/>
      </c>
      <c r="G11" s="8" t="str">
        <f>Receita!$L$7</f>
        <v/>
      </c>
      <c r="H11" s="8" t="str">
        <f>Receita!$L$8</f>
        <v/>
      </c>
      <c r="I11" s="9">
        <f>Geral!M$113</f>
        <v>0</v>
      </c>
      <c r="W11" s="7" t="s">
        <v>26</v>
      </c>
      <c r="X11" s="10">
        <f>Geral!$M$8+Geral!$M$53</f>
        <v>0</v>
      </c>
      <c r="Y11" s="10">
        <f>Geral!M$13+Geral!M$57</f>
        <v>0</v>
      </c>
      <c r="Z11" s="10">
        <f>Geral!$M$23+Geral!$M$65</f>
        <v>0</v>
      </c>
      <c r="AA11" s="10">
        <f>Geral!$M$18+Geral!$M$61</f>
        <v>0</v>
      </c>
      <c r="AB11" s="10">
        <f>Geral!$M$28+Geral!$M$69</f>
        <v>0</v>
      </c>
      <c r="AC11" s="10">
        <f>Geral!$M$33+Geral!$M$73</f>
        <v>0</v>
      </c>
      <c r="AD11" s="10">
        <f>Geral!$M$38</f>
        <v>0</v>
      </c>
      <c r="AE11" s="10">
        <f>Geral!$M$77</f>
        <v>0</v>
      </c>
      <c r="AF11" s="10">
        <f>Geral!$M$85</f>
        <v>0</v>
      </c>
      <c r="AG11" s="10">
        <f>Geral!$M$89</f>
        <v>0</v>
      </c>
      <c r="AH11" s="10">
        <f>Geral!$M$43+Geral!$M$93</f>
        <v>0</v>
      </c>
      <c r="AI11" s="10"/>
      <c r="AJ11" s="10">
        <f t="shared" si="1"/>
        <v>0</v>
      </c>
    </row>
    <row r="12" ht="14.25" customHeight="1">
      <c r="B12" s="3" t="s">
        <v>27</v>
      </c>
      <c r="C12" s="8" t="str">
        <f>Receita!$M$3</f>
        <v/>
      </c>
      <c r="D12" s="8" t="str">
        <f>Receita!$M$4</f>
        <v/>
      </c>
      <c r="E12" s="8" t="str">
        <f>Receita!$M$5</f>
        <v/>
      </c>
      <c r="F12" s="8" t="str">
        <f>Receita!$M$6</f>
        <v/>
      </c>
      <c r="G12" s="8" t="str">
        <f>Receita!$M$7</f>
        <v/>
      </c>
      <c r="H12" s="8" t="str">
        <f>Receita!$M$8</f>
        <v/>
      </c>
      <c r="I12" s="9">
        <f>Geral!N$113</f>
        <v>0</v>
      </c>
      <c r="W12" s="7" t="s">
        <v>27</v>
      </c>
      <c r="X12" s="10">
        <f>Geral!$N$8+Geral!$N$53</f>
        <v>0</v>
      </c>
      <c r="Y12" s="10">
        <f>Geral!N$13+Geral!N$57</f>
        <v>0</v>
      </c>
      <c r="Z12" s="10">
        <f>Geral!$N$23+Geral!$N$65</f>
        <v>0</v>
      </c>
      <c r="AA12" s="10">
        <f>Geral!$N$18+Geral!$N$61</f>
        <v>0</v>
      </c>
      <c r="AB12" s="10">
        <f>Geral!$N$28+Geral!$N$69</f>
        <v>0</v>
      </c>
      <c r="AC12" s="10">
        <f>Geral!$N$33+Geral!$N$73</f>
        <v>0</v>
      </c>
      <c r="AD12" s="10">
        <f>Geral!$N$38</f>
        <v>0</v>
      </c>
      <c r="AE12" s="10">
        <f>Geral!$N$77</f>
        <v>0</v>
      </c>
      <c r="AF12" s="10">
        <f>Geral!$N$85</f>
        <v>0</v>
      </c>
      <c r="AG12" s="10">
        <f>Geral!$N$89</f>
        <v>0</v>
      </c>
      <c r="AH12" s="10">
        <f>Geral!$N$43+Geral!$N$93</f>
        <v>0</v>
      </c>
      <c r="AI12" s="10"/>
      <c r="AJ12" s="10">
        <f t="shared" si="1"/>
        <v>0</v>
      </c>
    </row>
    <row r="13" ht="14.25" customHeight="1">
      <c r="B13" s="3" t="s">
        <v>28</v>
      </c>
      <c r="C13" s="8" t="str">
        <f>Receita!$N$3</f>
        <v/>
      </c>
      <c r="D13" s="8" t="str">
        <f>Receita!$N$4</f>
        <v/>
      </c>
      <c r="E13" s="8" t="str">
        <f>Receita!$N$5</f>
        <v/>
      </c>
      <c r="F13" s="8" t="str">
        <f>Receita!$N$6</f>
        <v/>
      </c>
      <c r="G13" s="8" t="str">
        <f>Receita!$N$7</f>
        <v/>
      </c>
      <c r="H13" s="8" t="str">
        <f>Receita!$N$8</f>
        <v/>
      </c>
      <c r="I13" s="9">
        <f>Geral!O$113</f>
        <v>0</v>
      </c>
      <c r="W13" s="7" t="s">
        <v>28</v>
      </c>
      <c r="X13" s="10">
        <f>Geral!$O$8+Geral!$O$53</f>
        <v>0</v>
      </c>
      <c r="Y13" s="10">
        <f>Geral!O$13+Geral!O$57</f>
        <v>0</v>
      </c>
      <c r="Z13" s="10">
        <f>Geral!$O$23+Geral!$O$65</f>
        <v>0</v>
      </c>
      <c r="AA13" s="10">
        <f>Geral!$O$18+Geral!$O$61</f>
        <v>0</v>
      </c>
      <c r="AB13" s="10">
        <f>Geral!$O$28+Geral!$O$69</f>
        <v>0</v>
      </c>
      <c r="AC13" s="10">
        <f>Geral!$O$33+Geral!$O$73</f>
        <v>0</v>
      </c>
      <c r="AD13" s="10">
        <f>Geral!$O$38</f>
        <v>0</v>
      </c>
      <c r="AE13" s="10">
        <f>Geral!$O$77</f>
        <v>0</v>
      </c>
      <c r="AF13" s="10">
        <f>Geral!$O$85</f>
        <v>0</v>
      </c>
      <c r="AG13" s="10">
        <f>Geral!$O$89</f>
        <v>0</v>
      </c>
      <c r="AH13" s="10">
        <f>Geral!$O$43+Geral!$O$93</f>
        <v>0</v>
      </c>
      <c r="AI13" s="10"/>
      <c r="AJ13" s="10">
        <f t="shared" si="1"/>
        <v>0</v>
      </c>
    </row>
    <row r="14" ht="14.25" customHeight="1">
      <c r="B14" s="3" t="s">
        <v>29</v>
      </c>
      <c r="C14" s="8" t="str">
        <f>Receita!$O$3</f>
        <v/>
      </c>
      <c r="D14" s="8" t="str">
        <f>Receita!$O$4</f>
        <v/>
      </c>
      <c r="E14" s="8" t="str">
        <f>Receita!$O$5</f>
        <v/>
      </c>
      <c r="F14" s="8" t="str">
        <f>Receita!$O$6</f>
        <v/>
      </c>
      <c r="G14" s="8" t="str">
        <f>Receita!$O$7</f>
        <v/>
      </c>
      <c r="H14" s="8" t="str">
        <f>Receita!$O$8</f>
        <v/>
      </c>
      <c r="I14" s="9">
        <f>Geral!P$113</f>
        <v>0</v>
      </c>
      <c r="W14" s="7" t="s">
        <v>29</v>
      </c>
      <c r="X14" s="10">
        <f>Geral!$P$8+Geral!$P$53</f>
        <v>0</v>
      </c>
      <c r="Y14" s="10">
        <f>Geral!P$13+Geral!P$57</f>
        <v>0</v>
      </c>
      <c r="Z14" s="10">
        <f>Geral!$P$23+Geral!$P$65</f>
        <v>0</v>
      </c>
      <c r="AA14" s="10">
        <f>Geral!$P$18+Geral!$P$61</f>
        <v>0</v>
      </c>
      <c r="AB14" s="10">
        <f>Geral!$P$28+Geral!$P$69</f>
        <v>0</v>
      </c>
      <c r="AC14" s="10">
        <f>Geral!$P$33+Geral!$P$73</f>
        <v>0</v>
      </c>
      <c r="AD14" s="10">
        <f>Geral!$P$38</f>
        <v>0</v>
      </c>
      <c r="AE14" s="10">
        <f>Geral!$P$77</f>
        <v>0</v>
      </c>
      <c r="AF14" s="10">
        <f>Geral!$P$85</f>
        <v>0</v>
      </c>
      <c r="AG14" s="10">
        <f>Geral!$P$89</f>
        <v>0</v>
      </c>
      <c r="AH14" s="10">
        <f>Geral!$P$43+Geral!$P$93</f>
        <v>0</v>
      </c>
      <c r="AI14" s="10"/>
      <c r="AJ14" s="10">
        <f t="shared" si="1"/>
        <v>0</v>
      </c>
    </row>
    <row r="15" ht="14.25" customHeight="1">
      <c r="B15" s="3" t="s">
        <v>30</v>
      </c>
      <c r="C15" s="8" t="str">
        <f>Receita!$P$3</f>
        <v/>
      </c>
      <c r="D15" s="8" t="str">
        <f>Receita!$P$4</f>
        <v/>
      </c>
      <c r="E15" s="8" t="str">
        <f>Receita!$P$5</f>
        <v/>
      </c>
      <c r="F15" s="8" t="str">
        <f>Receita!$P$6</f>
        <v/>
      </c>
      <c r="G15" s="8" t="str">
        <f>Receita!$P$7</f>
        <v/>
      </c>
      <c r="H15" s="8" t="str">
        <f>Receita!$P$8</f>
        <v/>
      </c>
      <c r="I15" s="9">
        <f>Geral!Q$113</f>
        <v>0</v>
      </c>
      <c r="L15" s="7">
        <v>1.0</v>
      </c>
      <c r="W15" s="7" t="s">
        <v>30</v>
      </c>
      <c r="X15" s="10">
        <f>Geral!$Q$8+Geral!$Q$53</f>
        <v>0</v>
      </c>
      <c r="Y15" s="10">
        <f>Geral!Q$13+Geral!Q$57</f>
        <v>0</v>
      </c>
      <c r="Z15" s="10">
        <f>Geral!$Q$23+Geral!$Q$65</f>
        <v>0</v>
      </c>
      <c r="AA15" s="10">
        <f>Geral!$Q$18+Geral!$Q$61</f>
        <v>0</v>
      </c>
      <c r="AB15" s="10">
        <f>Geral!$Q$28+Geral!$Q$69</f>
        <v>0</v>
      </c>
      <c r="AC15" s="10">
        <f>Geral!$Q$33+Geral!$Q$73</f>
        <v>0</v>
      </c>
      <c r="AD15" s="10">
        <f>Geral!$Q$38</f>
        <v>0</v>
      </c>
      <c r="AE15" s="10">
        <f>Geral!$Q$77</f>
        <v>0</v>
      </c>
      <c r="AF15" s="10">
        <f>Geral!$Q$85</f>
        <v>0</v>
      </c>
      <c r="AG15" s="10">
        <f>Geral!$Q$89</f>
        <v>0</v>
      </c>
      <c r="AH15" s="10">
        <f>Geral!$Q$43+Geral!$Q$93</f>
        <v>0</v>
      </c>
      <c r="AI15" s="10"/>
      <c r="AJ15" s="10">
        <f t="shared" si="1"/>
        <v>0</v>
      </c>
    </row>
    <row r="16" ht="14.25" customHeight="1">
      <c r="B16" s="3" t="s">
        <v>18</v>
      </c>
      <c r="C16" s="8" t="str">
        <f>Receita!$E$3</f>
        <v/>
      </c>
      <c r="D16" s="11">
        <f t="shared" ref="D16:I16" si="2">SUM(D4:D15)</f>
        <v>0</v>
      </c>
      <c r="E16" s="11">
        <f t="shared" si="2"/>
        <v>0</v>
      </c>
      <c r="F16" s="11">
        <f t="shared" si="2"/>
        <v>0</v>
      </c>
      <c r="G16" s="11">
        <f t="shared" si="2"/>
        <v>0</v>
      </c>
      <c r="H16" s="11">
        <f t="shared" si="2"/>
        <v>0</v>
      </c>
      <c r="I16" s="12">
        <f t="shared" si="2"/>
        <v>0</v>
      </c>
      <c r="W16" s="7" t="s">
        <v>18</v>
      </c>
      <c r="X16" s="10">
        <f t="shared" ref="X16:AH16" si="3">SUM(X4:X15)</f>
        <v>0</v>
      </c>
      <c r="Y16" s="10">
        <f t="shared" si="3"/>
        <v>0</v>
      </c>
      <c r="Z16" s="10">
        <f t="shared" si="3"/>
        <v>0</v>
      </c>
      <c r="AA16" s="10">
        <f t="shared" si="3"/>
        <v>0</v>
      </c>
      <c r="AB16" s="10">
        <f t="shared" si="3"/>
        <v>0</v>
      </c>
      <c r="AC16" s="10">
        <f t="shared" si="3"/>
        <v>0</v>
      </c>
      <c r="AD16" s="10">
        <f t="shared" si="3"/>
        <v>0</v>
      </c>
      <c r="AE16" s="10">
        <f t="shared" si="3"/>
        <v>0</v>
      </c>
      <c r="AF16" s="10">
        <f t="shared" si="3"/>
        <v>0</v>
      </c>
      <c r="AG16" s="10">
        <f t="shared" si="3"/>
        <v>0</v>
      </c>
      <c r="AH16" s="10">
        <f t="shared" si="3"/>
        <v>0</v>
      </c>
      <c r="AI16" s="10"/>
      <c r="AJ16" s="10">
        <f t="shared" si="1"/>
        <v>0</v>
      </c>
    </row>
    <row r="17" ht="14.25" customHeight="1">
      <c r="C17" s="7">
        <v>2.0</v>
      </c>
      <c r="D17" s="7">
        <v>3.0</v>
      </c>
      <c r="E17" s="7">
        <v>4.0</v>
      </c>
      <c r="F17" s="7">
        <v>5.0</v>
      </c>
      <c r="G17" s="7">
        <v>6.0</v>
      </c>
      <c r="H17" s="7">
        <v>7.0</v>
      </c>
      <c r="I17" s="7">
        <v>8.0</v>
      </c>
      <c r="X17" s="7">
        <v>2.0</v>
      </c>
      <c r="Y17" s="7">
        <v>3.0</v>
      </c>
      <c r="Z17" s="7">
        <v>4.0</v>
      </c>
      <c r="AA17" s="7">
        <v>5.0</v>
      </c>
      <c r="AB17" s="7">
        <v>6.0</v>
      </c>
      <c r="AC17" s="7">
        <v>7.0</v>
      </c>
      <c r="AD17" s="7">
        <v>8.0</v>
      </c>
      <c r="AE17" s="7">
        <v>9.0</v>
      </c>
      <c r="AF17" s="7">
        <v>10.0</v>
      </c>
      <c r="AG17" s="7">
        <v>11.0</v>
      </c>
      <c r="AH17" s="7">
        <v>12.0</v>
      </c>
    </row>
    <row r="18" ht="14.25" customHeight="1">
      <c r="B18" s="7" t="str">
        <f t="array" ref="B18">INDEX(B4:B16,L15)</f>
        <v>Janeiro</v>
      </c>
      <c r="C18" s="4" t="s">
        <v>1</v>
      </c>
      <c r="D18" s="5" t="s">
        <v>2</v>
      </c>
      <c r="E18" s="5" t="s">
        <v>3</v>
      </c>
      <c r="F18" s="5" t="s">
        <v>4</v>
      </c>
      <c r="G18" s="5" t="s">
        <v>5</v>
      </c>
      <c r="H18" s="5" t="s">
        <v>6</v>
      </c>
      <c r="I18" s="6" t="s">
        <v>7</v>
      </c>
      <c r="W18" s="7" t="str">
        <f t="array" ref="W18">INDEX(W4:W15,X22)</f>
        <v>Janeiro</v>
      </c>
      <c r="X18" s="7" t="s">
        <v>8</v>
      </c>
      <c r="Y18" s="7" t="s">
        <v>9</v>
      </c>
      <c r="Z18" s="7" t="s">
        <v>10</v>
      </c>
      <c r="AA18" s="7" t="s">
        <v>11</v>
      </c>
      <c r="AB18" s="7" t="s">
        <v>12</v>
      </c>
      <c r="AC18" s="7" t="s">
        <v>13</v>
      </c>
      <c r="AD18" s="7" t="s">
        <v>14</v>
      </c>
      <c r="AE18" s="7" t="s">
        <v>15</v>
      </c>
      <c r="AF18" s="7" t="s">
        <v>16</v>
      </c>
      <c r="AG18" s="7" t="s">
        <v>17</v>
      </c>
      <c r="AH18" s="7" t="s">
        <v>6</v>
      </c>
    </row>
    <row r="19" ht="14.25" customHeight="1">
      <c r="C19" s="13" t="str">
        <f t="shared" ref="C19:I19" si="4">VLOOKUP($B$18,$B$3:$I$16,C$17,0)</f>
        <v/>
      </c>
      <c r="D19" s="13" t="str">
        <f t="shared" si="4"/>
        <v/>
      </c>
      <c r="E19" s="13" t="str">
        <f t="shared" si="4"/>
        <v/>
      </c>
      <c r="F19" s="13" t="str">
        <f t="shared" si="4"/>
        <v/>
      </c>
      <c r="G19" s="13" t="str">
        <f t="shared" si="4"/>
        <v/>
      </c>
      <c r="H19" s="13" t="str">
        <f t="shared" si="4"/>
        <v/>
      </c>
      <c r="I19" s="13">
        <f t="shared" si="4"/>
        <v>0</v>
      </c>
      <c r="J19" s="14" t="str">
        <f t="shared" ref="J19:N19" si="5">VLOOKUP($B$7,$A$11:$N$20,J$6,0)</f>
        <v>#VALUE!</v>
      </c>
      <c r="K19" s="14" t="str">
        <f t="shared" si="5"/>
        <v>#VALUE!</v>
      </c>
      <c r="L19" s="14" t="str">
        <f t="shared" si="5"/>
        <v>#VALUE!</v>
      </c>
      <c r="M19" s="14" t="str">
        <f t="shared" si="5"/>
        <v>#VALUE!</v>
      </c>
      <c r="N19" s="14" t="str">
        <f t="shared" si="5"/>
        <v>#VALUE!</v>
      </c>
      <c r="X19" s="10">
        <f t="shared" ref="X19:AH19" si="6">VLOOKUP($W$18,$W$4:$AH$15,X17,0)</f>
        <v>0</v>
      </c>
      <c r="Y19" s="10">
        <f t="shared" si="6"/>
        <v>0</v>
      </c>
      <c r="Z19" s="10">
        <f t="shared" si="6"/>
        <v>0</v>
      </c>
      <c r="AA19" s="10">
        <f t="shared" si="6"/>
        <v>0</v>
      </c>
      <c r="AB19" s="10">
        <f t="shared" si="6"/>
        <v>0</v>
      </c>
      <c r="AC19" s="10">
        <f t="shared" si="6"/>
        <v>0</v>
      </c>
      <c r="AD19" s="10">
        <f t="shared" si="6"/>
        <v>0</v>
      </c>
      <c r="AE19" s="10">
        <f t="shared" si="6"/>
        <v>0</v>
      </c>
      <c r="AF19" s="10">
        <f t="shared" si="6"/>
        <v>0</v>
      </c>
      <c r="AG19" s="10">
        <f t="shared" si="6"/>
        <v>0</v>
      </c>
      <c r="AH19" s="10">
        <f t="shared" si="6"/>
        <v>0</v>
      </c>
    </row>
    <row r="20" ht="14.25" customHeight="1"/>
    <row r="21" ht="14.25" customHeight="1"/>
    <row r="22" ht="14.25" customHeight="1">
      <c r="X22" s="7">
        <v>1.0</v>
      </c>
    </row>
    <row r="23" ht="14.25" customHeight="1"/>
    <row r="24" ht="14.25" customHeight="1"/>
    <row r="25" ht="14.25" customHeight="1"/>
    <row r="26" ht="14.25" customHeight="1"/>
    <row r="27" ht="14.25" customHeight="1">
      <c r="AA27" s="10"/>
    </row>
    <row r="28" ht="14.25" customHeight="1"/>
    <row r="29" ht="14.25" customHeight="1"/>
    <row r="30" ht="14.25" customHeight="1">
      <c r="V30" s="7" t="s">
        <v>31</v>
      </c>
      <c r="W30" s="7" t="s">
        <v>19</v>
      </c>
      <c r="X30" s="7" t="s">
        <v>20</v>
      </c>
      <c r="Y30" s="7" t="s">
        <v>21</v>
      </c>
      <c r="Z30" s="7" t="s">
        <v>22</v>
      </c>
      <c r="AA30" s="7" t="s">
        <v>23</v>
      </c>
      <c r="AB30" s="7" t="s">
        <v>24</v>
      </c>
      <c r="AC30" s="7" t="s">
        <v>25</v>
      </c>
      <c r="AD30" s="7" t="s">
        <v>26</v>
      </c>
      <c r="AE30" s="7" t="s">
        <v>27</v>
      </c>
      <c r="AF30" s="7" t="s">
        <v>28</v>
      </c>
      <c r="AG30" s="7" t="s">
        <v>29</v>
      </c>
      <c r="AH30" s="7" t="s">
        <v>30</v>
      </c>
      <c r="AI30" s="7" t="s">
        <v>18</v>
      </c>
    </row>
    <row r="31" ht="14.25" customHeight="1">
      <c r="V31" s="7" t="s">
        <v>8</v>
      </c>
      <c r="W31" s="10">
        <f>Geral!$F$8+Geral!$F$53</f>
        <v>0</v>
      </c>
      <c r="X31" s="10">
        <f>Geral!$G$8+Geral!$G$53</f>
        <v>0</v>
      </c>
      <c r="Y31" s="10">
        <f>Geral!$H$8+Geral!$H$53</f>
        <v>0</v>
      </c>
      <c r="Z31" s="10">
        <f>Geral!$I$8+Geral!$I$53</f>
        <v>0</v>
      </c>
      <c r="AA31" s="10">
        <f>Geral!$J$8+Geral!$J$53</f>
        <v>0</v>
      </c>
      <c r="AB31" s="10">
        <f>Geral!$K$8+Geral!$K$53</f>
        <v>0</v>
      </c>
      <c r="AC31" s="10">
        <f>Geral!$L$8+Geral!$L$53</f>
        <v>0</v>
      </c>
      <c r="AD31" s="10">
        <f>Geral!$M$8+Geral!$M$53</f>
        <v>0</v>
      </c>
      <c r="AE31" s="10">
        <f>Geral!$N$8+Geral!$N$53</f>
        <v>0</v>
      </c>
      <c r="AF31" s="10">
        <f>Geral!$O$8+Geral!$O$53</f>
        <v>0</v>
      </c>
      <c r="AG31" s="10">
        <f>Geral!$P$8+Geral!$P$53</f>
        <v>0</v>
      </c>
      <c r="AH31" s="10">
        <f>Geral!$Q$8+Geral!$Q$53</f>
        <v>0</v>
      </c>
      <c r="AI31" s="10">
        <f t="shared" ref="AI31:AI41" si="7">SUM(W31:AH31)</f>
        <v>0</v>
      </c>
    </row>
    <row r="32" ht="14.25" customHeight="1">
      <c r="V32" s="7" t="s">
        <v>10</v>
      </c>
      <c r="W32" s="10" t="str">
        <f>Geral!$F$9+Geral!$F$54</f>
        <v>#DIV/0!</v>
      </c>
      <c r="X32" s="10">
        <f>Geral!$G$23+Geral!$G$65</f>
        <v>0</v>
      </c>
      <c r="Y32" s="10">
        <f>Geral!$H$23+Geral!$H$65</f>
        <v>0</v>
      </c>
      <c r="Z32" s="10">
        <f>Geral!$I$23+Geral!$I$65</f>
        <v>0</v>
      </c>
      <c r="AA32" s="10">
        <f>Geral!$J$23+Geral!$J$65</f>
        <v>0</v>
      </c>
      <c r="AB32" s="10">
        <f>Geral!$K$23+Geral!$K$65</f>
        <v>0</v>
      </c>
      <c r="AC32" s="10">
        <f>Geral!$L$23+Geral!$L$65</f>
        <v>0</v>
      </c>
      <c r="AD32" s="10">
        <f>Geral!$M$23+Geral!$M$65</f>
        <v>0</v>
      </c>
      <c r="AE32" s="10">
        <f>Geral!$N$23+Geral!$N$65</f>
        <v>0</v>
      </c>
      <c r="AF32" s="10">
        <f>Geral!$O$23+Geral!$O$65</f>
        <v>0</v>
      </c>
      <c r="AG32" s="10">
        <f>Geral!$P$23+Geral!$P$65</f>
        <v>0</v>
      </c>
      <c r="AH32" s="10">
        <f>Geral!$Q$23+Geral!$Q$65</f>
        <v>0</v>
      </c>
      <c r="AI32" s="10" t="str">
        <f t="shared" si="7"/>
        <v>#DIV/0!</v>
      </c>
    </row>
    <row r="33" ht="14.25" customHeight="1">
      <c r="V33" s="7" t="s">
        <v>11</v>
      </c>
      <c r="W33" s="10">
        <f>Geral!$F$12+Geral!$F$57</f>
        <v>0</v>
      </c>
      <c r="X33" s="10">
        <f>Geral!$G$18+Geral!$G$61</f>
        <v>0</v>
      </c>
      <c r="Y33" s="10">
        <f>Geral!$H$18+Geral!$H$61</f>
        <v>0</v>
      </c>
      <c r="Z33" s="10">
        <f>Geral!$I$18+Geral!$I$61</f>
        <v>0</v>
      </c>
      <c r="AA33" s="10">
        <f>Geral!$J$18+Geral!$J$61</f>
        <v>0</v>
      </c>
      <c r="AB33" s="10">
        <f>Geral!$K$18+Geral!$K$61</f>
        <v>0</v>
      </c>
      <c r="AC33" s="10">
        <f>Geral!$L$18+Geral!$L$61</f>
        <v>0</v>
      </c>
      <c r="AD33" s="10">
        <f>Geral!$M$18+Geral!$M$61</f>
        <v>0</v>
      </c>
      <c r="AE33" s="10">
        <f>Geral!$N$18+Geral!$N$61</f>
        <v>0</v>
      </c>
      <c r="AF33" s="10">
        <f>Geral!$O$18+Geral!$O$61</f>
        <v>0</v>
      </c>
      <c r="AG33" s="10">
        <f>Geral!$P$18+Geral!$P$61</f>
        <v>0</v>
      </c>
      <c r="AH33" s="10">
        <f>Geral!$Q$18+Geral!$Q$61</f>
        <v>0</v>
      </c>
      <c r="AI33" s="10">
        <f t="shared" si="7"/>
        <v>0</v>
      </c>
    </row>
    <row r="34" ht="14.25" customHeight="1">
      <c r="B34" s="3" t="s">
        <v>32</v>
      </c>
      <c r="C34" s="3" t="s">
        <v>19</v>
      </c>
      <c r="D34" s="3" t="s">
        <v>20</v>
      </c>
      <c r="E34" s="3" t="s">
        <v>21</v>
      </c>
      <c r="F34" s="3" t="s">
        <v>22</v>
      </c>
      <c r="G34" s="3" t="s">
        <v>23</v>
      </c>
      <c r="H34" s="3" t="s">
        <v>24</v>
      </c>
      <c r="I34" s="3" t="s">
        <v>25</v>
      </c>
      <c r="J34" s="3" t="s">
        <v>26</v>
      </c>
      <c r="K34" s="3" t="s">
        <v>27</v>
      </c>
      <c r="L34" s="3" t="s">
        <v>28</v>
      </c>
      <c r="M34" s="3" t="s">
        <v>29</v>
      </c>
      <c r="N34" s="3" t="s">
        <v>30</v>
      </c>
      <c r="O34" s="3" t="s">
        <v>18</v>
      </c>
      <c r="V34" s="7" t="s">
        <v>12</v>
      </c>
      <c r="W34" s="10">
        <f>Geral!$F$28+Geral!$F$69</f>
        <v>0</v>
      </c>
      <c r="X34" s="10">
        <f>Geral!$G$28+Geral!$G$69</f>
        <v>0</v>
      </c>
      <c r="Y34" s="10">
        <f>Geral!$H$28+Geral!$H$69</f>
        <v>0</v>
      </c>
      <c r="Z34" s="10">
        <f>Geral!$I$28+Geral!$I$69</f>
        <v>0</v>
      </c>
      <c r="AA34" s="10">
        <f>Geral!$J$28+Geral!$J$69</f>
        <v>0</v>
      </c>
      <c r="AB34" s="10">
        <f>Geral!$K$28+Geral!$K$69</f>
        <v>0</v>
      </c>
      <c r="AC34" s="10">
        <f>Geral!$L$28+Geral!$L$69</f>
        <v>0</v>
      </c>
      <c r="AD34" s="10">
        <f>Geral!$M$28+Geral!$M$69</f>
        <v>0</v>
      </c>
      <c r="AE34" s="10">
        <f>Geral!$N$28+Geral!$N$69</f>
        <v>0</v>
      </c>
      <c r="AF34" s="10">
        <f>Geral!$O$28+Geral!$O$69</f>
        <v>0</v>
      </c>
      <c r="AG34" s="10">
        <f>Geral!$P$28+Geral!$P$69</f>
        <v>0</v>
      </c>
      <c r="AH34" s="10">
        <f>Geral!$Q$28+Geral!$Q$69</f>
        <v>0</v>
      </c>
      <c r="AI34" s="10">
        <f t="shared" si="7"/>
        <v>0</v>
      </c>
    </row>
    <row r="35" ht="14.25" customHeight="1">
      <c r="B35" s="4" t="s">
        <v>1</v>
      </c>
      <c r="C35" s="8">
        <v>200.0</v>
      </c>
      <c r="D35" s="8">
        <v>200.0</v>
      </c>
      <c r="E35" s="8">
        <v>200.0</v>
      </c>
      <c r="F35" s="8">
        <v>200.0</v>
      </c>
      <c r="G35" s="8">
        <v>200.0</v>
      </c>
      <c r="H35" s="8">
        <v>200.0</v>
      </c>
      <c r="I35" s="8">
        <v>200.0</v>
      </c>
      <c r="J35" s="8">
        <v>200.0</v>
      </c>
      <c r="K35" s="8">
        <v>200.0</v>
      </c>
      <c r="L35" s="8">
        <v>200.0</v>
      </c>
      <c r="M35" s="8">
        <v>200.0</v>
      </c>
      <c r="N35" s="8">
        <v>200.0</v>
      </c>
      <c r="O35" s="15">
        <f t="shared" ref="O35:O40" si="8">SUM(C35:N35)</f>
        <v>2400</v>
      </c>
      <c r="V35" s="7" t="s">
        <v>13</v>
      </c>
      <c r="W35" s="10">
        <f>Geral!$F$33+Geral!$F$73</f>
        <v>0</v>
      </c>
      <c r="X35" s="10">
        <f>Geral!$G$33+Geral!$G$73</f>
        <v>0</v>
      </c>
      <c r="Y35" s="10">
        <f>Geral!$H$33+Geral!$H$73</f>
        <v>0</v>
      </c>
      <c r="Z35" s="10">
        <f>Geral!$I$33+Geral!$I$73</f>
        <v>0</v>
      </c>
      <c r="AA35" s="10">
        <f>Geral!$J$33+Geral!$J$73</f>
        <v>0</v>
      </c>
      <c r="AB35" s="10">
        <f>Geral!$K$33+Geral!$K$73</f>
        <v>0</v>
      </c>
      <c r="AC35" s="10">
        <f>Geral!$L$33+Geral!$L$73</f>
        <v>0</v>
      </c>
      <c r="AD35" s="10">
        <f>Geral!$M$33+Geral!$M$73</f>
        <v>0</v>
      </c>
      <c r="AE35" s="10">
        <f>Geral!$N$33+Geral!$N$73</f>
        <v>0</v>
      </c>
      <c r="AF35" s="10">
        <f>Geral!$O$33+Geral!$O$73</f>
        <v>0</v>
      </c>
      <c r="AG35" s="10">
        <f>Geral!$P$33+Geral!$P$73</f>
        <v>0</v>
      </c>
      <c r="AH35" s="10">
        <f>Geral!$Q$33+Geral!$Q$73</f>
        <v>0</v>
      </c>
      <c r="AI35" s="10">
        <f t="shared" si="7"/>
        <v>0</v>
      </c>
    </row>
    <row r="36" ht="14.25" customHeight="1">
      <c r="B36" s="5" t="s">
        <v>2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1">
        <f t="shared" si="8"/>
        <v>0</v>
      </c>
      <c r="V36" s="7" t="s">
        <v>14</v>
      </c>
      <c r="W36" s="10">
        <f>Geral!$F$38</f>
        <v>0</v>
      </c>
      <c r="X36" s="10">
        <f>Geral!$G$38</f>
        <v>0</v>
      </c>
      <c r="Y36" s="10">
        <f>Geral!$H$38</f>
        <v>0</v>
      </c>
      <c r="Z36" s="10">
        <f>Geral!$I$38</f>
        <v>0</v>
      </c>
      <c r="AA36" s="10">
        <f>Geral!$J$38</f>
        <v>0</v>
      </c>
      <c r="AB36" s="10">
        <f>Geral!$K$38</f>
        <v>0</v>
      </c>
      <c r="AC36" s="10">
        <f>Geral!$L$38</f>
        <v>0</v>
      </c>
      <c r="AD36" s="10">
        <f>Geral!$M$38</f>
        <v>0</v>
      </c>
      <c r="AE36" s="10">
        <f>Geral!$N$38</f>
        <v>0</v>
      </c>
      <c r="AF36" s="10">
        <f>Geral!$O$38</f>
        <v>0</v>
      </c>
      <c r="AG36" s="10">
        <f>Geral!$P$38</f>
        <v>0</v>
      </c>
      <c r="AH36" s="10">
        <f>Geral!$Q$38</f>
        <v>0</v>
      </c>
      <c r="AI36" s="10">
        <f t="shared" si="7"/>
        <v>0</v>
      </c>
    </row>
    <row r="37" ht="14.25" customHeight="1">
      <c r="B37" s="5" t="s">
        <v>3</v>
      </c>
      <c r="C37" s="16"/>
      <c r="D37" s="16">
        <v>10.0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1">
        <f t="shared" si="8"/>
        <v>10</v>
      </c>
      <c r="V37" s="7" t="s">
        <v>15</v>
      </c>
      <c r="W37" s="10">
        <f>Geral!$F$77</f>
        <v>0</v>
      </c>
      <c r="X37" s="10">
        <f>Geral!$G$77</f>
        <v>0</v>
      </c>
      <c r="Y37" s="10">
        <f>Geral!$H$77</f>
        <v>0</v>
      </c>
      <c r="Z37" s="10">
        <f>Geral!$I$77</f>
        <v>0</v>
      </c>
      <c r="AA37" s="10">
        <f>Geral!$J$77</f>
        <v>0</v>
      </c>
      <c r="AB37" s="10">
        <f>Geral!$K$77</f>
        <v>0</v>
      </c>
      <c r="AC37" s="10">
        <f>Geral!$L$77</f>
        <v>0</v>
      </c>
      <c r="AD37" s="10">
        <f>Geral!$M$77</f>
        <v>0</v>
      </c>
      <c r="AE37" s="10">
        <f>Geral!$N$77</f>
        <v>0</v>
      </c>
      <c r="AF37" s="10">
        <f>Geral!$O$77</f>
        <v>0</v>
      </c>
      <c r="AG37" s="10">
        <f>Geral!$P$77</f>
        <v>0</v>
      </c>
      <c r="AH37" s="10">
        <f>Geral!$Q$77</f>
        <v>0</v>
      </c>
      <c r="AI37" s="10">
        <f t="shared" si="7"/>
        <v>0</v>
      </c>
    </row>
    <row r="38" ht="14.25" customHeight="1">
      <c r="B38" s="5" t="s">
        <v>4</v>
      </c>
      <c r="C38" s="16"/>
      <c r="D38" s="16"/>
      <c r="E38" s="16"/>
      <c r="F38" s="16"/>
      <c r="G38" s="16"/>
      <c r="H38" s="16"/>
      <c r="I38" s="16"/>
      <c r="J38" s="16"/>
      <c r="K38" s="16">
        <v>300.0</v>
      </c>
      <c r="L38" s="16"/>
      <c r="M38" s="16">
        <v>300.0</v>
      </c>
      <c r="N38" s="16">
        <v>300.0</v>
      </c>
      <c r="O38" s="11">
        <f t="shared" si="8"/>
        <v>900</v>
      </c>
      <c r="V38" s="7" t="s">
        <v>16</v>
      </c>
      <c r="W38" s="10">
        <f>Geral!$F$85</f>
        <v>0</v>
      </c>
      <c r="X38" s="10">
        <f>Geral!$G$85</f>
        <v>0</v>
      </c>
      <c r="Y38" s="10">
        <f>Geral!$H$85</f>
        <v>0</v>
      </c>
      <c r="Z38" s="10">
        <f>Geral!$I$85</f>
        <v>0</v>
      </c>
      <c r="AA38" s="10">
        <f>Geral!$J$85</f>
        <v>0</v>
      </c>
      <c r="AB38" s="10">
        <f>Geral!$K$85</f>
        <v>0</v>
      </c>
      <c r="AC38" s="10">
        <f>Geral!$L$85</f>
        <v>0</v>
      </c>
      <c r="AD38" s="10">
        <f>Geral!$M$85</f>
        <v>0</v>
      </c>
      <c r="AE38" s="10">
        <f>Geral!$N$85</f>
        <v>0</v>
      </c>
      <c r="AF38" s="10">
        <f>Geral!$O$85</f>
        <v>0</v>
      </c>
      <c r="AG38" s="10">
        <f>Geral!$P$85</f>
        <v>0</v>
      </c>
      <c r="AH38" s="10">
        <f>Geral!$Q$85</f>
        <v>0</v>
      </c>
      <c r="AI38" s="10">
        <f t="shared" si="7"/>
        <v>0</v>
      </c>
    </row>
    <row r="39" ht="14.25" customHeight="1">
      <c r="B39" s="5" t="s">
        <v>5</v>
      </c>
      <c r="C39" s="16">
        <v>40.0</v>
      </c>
      <c r="D39" s="16"/>
      <c r="E39" s="16"/>
      <c r="F39" s="16"/>
      <c r="G39" s="16"/>
      <c r="H39" s="16"/>
      <c r="I39" s="16">
        <v>20.0</v>
      </c>
      <c r="J39" s="16"/>
      <c r="K39" s="16"/>
      <c r="L39" s="16"/>
      <c r="M39" s="16"/>
      <c r="N39" s="16"/>
      <c r="O39" s="11">
        <f t="shared" si="8"/>
        <v>60</v>
      </c>
      <c r="V39" s="7" t="s">
        <v>17</v>
      </c>
      <c r="W39" s="10">
        <f>Geral!$F$89</f>
        <v>0</v>
      </c>
      <c r="X39" s="10">
        <f>Geral!$G$89</f>
        <v>0</v>
      </c>
      <c r="Y39" s="10">
        <f>Geral!$H$89</f>
        <v>0</v>
      </c>
      <c r="Z39" s="10">
        <f>Geral!$I$89</f>
        <v>0</v>
      </c>
      <c r="AA39" s="10">
        <f>Geral!$J$89</f>
        <v>0</v>
      </c>
      <c r="AB39" s="10">
        <f>Geral!$K$89</f>
        <v>0</v>
      </c>
      <c r="AC39" s="10">
        <f>Geral!$L$89</f>
        <v>0</v>
      </c>
      <c r="AD39" s="10">
        <f>Geral!$M$89</f>
        <v>0</v>
      </c>
      <c r="AE39" s="10">
        <f>Geral!$N$89</f>
        <v>0</v>
      </c>
      <c r="AF39" s="10">
        <f>Geral!$O$89</f>
        <v>0</v>
      </c>
      <c r="AG39" s="10">
        <f>Geral!$P$89</f>
        <v>0</v>
      </c>
      <c r="AH39" s="10">
        <f>Geral!$Q$89</f>
        <v>0</v>
      </c>
      <c r="AI39" s="10">
        <f t="shared" si="7"/>
        <v>0</v>
      </c>
    </row>
    <row r="40" ht="14.25" customHeight="1">
      <c r="B40" s="5" t="s">
        <v>6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>
        <v>150.0</v>
      </c>
      <c r="O40" s="11">
        <f t="shared" si="8"/>
        <v>150</v>
      </c>
      <c r="V40" s="7" t="s">
        <v>6</v>
      </c>
      <c r="W40" s="10">
        <f>Geral!$F$43+Geral!$F$93</f>
        <v>0</v>
      </c>
      <c r="X40" s="10">
        <f>Geral!$G$43+Geral!$G$93</f>
        <v>0</v>
      </c>
      <c r="Y40" s="10">
        <f>Geral!$H$43+Geral!$H$93</f>
        <v>0</v>
      </c>
      <c r="Z40" s="10">
        <f>Geral!$I$43+Geral!$I$93</f>
        <v>0</v>
      </c>
      <c r="AA40" s="10">
        <f>Geral!$J$43+Geral!$J$93</f>
        <v>0</v>
      </c>
      <c r="AB40" s="10">
        <f>Geral!$K$43+Geral!$K$93</f>
        <v>0</v>
      </c>
      <c r="AC40" s="10">
        <f>Geral!$L$43+Geral!$L$93</f>
        <v>0</v>
      </c>
      <c r="AD40" s="10">
        <f>Geral!$M$43+Geral!$M$93</f>
        <v>0</v>
      </c>
      <c r="AE40" s="10">
        <f>Geral!$N$43+Geral!$N$93</f>
        <v>0</v>
      </c>
      <c r="AF40" s="10">
        <f>Geral!$O$43+Geral!$O$93</f>
        <v>0</v>
      </c>
      <c r="AG40" s="10">
        <f>Geral!$P$43+Geral!$P$93</f>
        <v>0</v>
      </c>
      <c r="AH40" s="10">
        <f>Geral!$Q$43+Geral!$Q$93</f>
        <v>0</v>
      </c>
      <c r="AI40" s="10">
        <f t="shared" si="7"/>
        <v>0</v>
      </c>
    </row>
    <row r="41" ht="14.25" customHeight="1">
      <c r="V41" s="7" t="s">
        <v>9</v>
      </c>
      <c r="W41" s="10">
        <f>Geral!F$13+Geral!F$57</f>
        <v>0</v>
      </c>
      <c r="X41" s="10">
        <f>Geral!G$13+Geral!G$57</f>
        <v>0</v>
      </c>
      <c r="Y41" s="10">
        <f>Geral!H$13+Geral!H$57</f>
        <v>0</v>
      </c>
      <c r="Z41" s="10">
        <f>Geral!I$13+Geral!I$57</f>
        <v>0</v>
      </c>
      <c r="AA41" s="10">
        <f>Geral!J$13+Geral!J$57</f>
        <v>0</v>
      </c>
      <c r="AB41" s="10">
        <f>Geral!K$13+Geral!K$57</f>
        <v>0</v>
      </c>
      <c r="AC41" s="10">
        <f>Geral!L$13+Geral!L$57</f>
        <v>0</v>
      </c>
      <c r="AD41" s="10">
        <f>Geral!M$13+Geral!M$57</f>
        <v>0</v>
      </c>
      <c r="AE41" s="10">
        <f>Geral!N$13+Geral!N$57</f>
        <v>0</v>
      </c>
      <c r="AF41" s="10">
        <f>Geral!O$13+Geral!O$57</f>
        <v>0</v>
      </c>
      <c r="AG41" s="10">
        <f>Geral!P$13+Geral!P$57</f>
        <v>0</v>
      </c>
      <c r="AH41" s="10">
        <f>Geral!Q$13+Geral!Q$57</f>
        <v>0</v>
      </c>
      <c r="AI41" s="10">
        <f t="shared" si="7"/>
        <v>0</v>
      </c>
    </row>
    <row r="42" ht="14.25" customHeight="1"/>
    <row r="43" ht="14.25" customHeight="1"/>
    <row r="44" ht="14.25" customHeight="1">
      <c r="V44" s="17"/>
      <c r="W44" s="18"/>
      <c r="X44" s="18"/>
      <c r="Y44" s="18"/>
      <c r="Z44" s="18"/>
      <c r="AA44" s="18"/>
      <c r="AB44" s="18"/>
      <c r="AC44" s="18"/>
    </row>
    <row r="45" ht="14.25" customHeight="1">
      <c r="V45" s="17"/>
      <c r="W45" s="18"/>
      <c r="X45" s="18"/>
      <c r="Y45" s="18"/>
      <c r="Z45" s="18"/>
      <c r="AA45" s="18"/>
      <c r="AB45" s="18"/>
      <c r="AC45" s="18"/>
    </row>
    <row r="46" ht="14.25" customHeight="1">
      <c r="V46" s="17"/>
      <c r="W46" s="18"/>
      <c r="X46" s="18"/>
      <c r="Y46" s="18"/>
      <c r="Z46" s="18"/>
      <c r="AA46" s="18"/>
      <c r="AB46" s="18"/>
      <c r="AC46" s="18"/>
    </row>
    <row r="47" ht="14.25" customHeight="1">
      <c r="V47" s="17"/>
      <c r="W47" s="18"/>
      <c r="X47" s="18"/>
      <c r="Y47" s="18"/>
      <c r="Z47" s="18"/>
      <c r="AA47" s="18"/>
      <c r="AB47" s="18"/>
      <c r="AC47" s="18"/>
    </row>
    <row r="48" ht="14.25" customHeight="1">
      <c r="V48" s="17"/>
      <c r="W48" s="18"/>
      <c r="X48" s="18"/>
      <c r="Y48" s="18"/>
      <c r="Z48" s="18"/>
      <c r="AA48" s="18"/>
      <c r="AB48" s="18"/>
      <c r="AC48" s="18"/>
    </row>
    <row r="49" ht="14.25" customHeight="1">
      <c r="V49" s="17"/>
      <c r="W49" s="18"/>
      <c r="X49" s="18"/>
      <c r="Y49" s="18"/>
      <c r="Z49" s="18"/>
      <c r="AA49" s="18"/>
      <c r="AB49" s="18"/>
      <c r="AC49" s="18"/>
    </row>
    <row r="50" ht="14.25" customHeight="1">
      <c r="V50" s="17"/>
      <c r="W50" s="18"/>
      <c r="X50" s="18"/>
      <c r="Y50" s="18"/>
      <c r="Z50" s="18"/>
      <c r="AA50" s="18"/>
      <c r="AB50" s="18"/>
      <c r="AC50" s="18"/>
    </row>
    <row r="51" ht="14.25" customHeight="1">
      <c r="V51" s="17"/>
      <c r="W51" s="18"/>
      <c r="X51" s="18"/>
      <c r="Y51" s="18"/>
      <c r="Z51" s="18"/>
      <c r="AA51" s="18"/>
      <c r="AB51" s="18"/>
      <c r="AC51" s="18"/>
    </row>
    <row r="52" ht="14.25" customHeight="1">
      <c r="V52" s="17"/>
      <c r="W52" s="18"/>
      <c r="X52" s="18"/>
      <c r="Y52" s="18"/>
      <c r="Z52" s="18"/>
      <c r="AA52" s="18"/>
      <c r="AB52" s="18"/>
      <c r="AC52" s="18"/>
    </row>
    <row r="53" ht="14.25" customHeight="1">
      <c r="V53" s="17"/>
      <c r="W53" s="18"/>
      <c r="X53" s="18"/>
      <c r="Y53" s="18"/>
      <c r="Z53" s="18"/>
      <c r="AA53" s="18"/>
      <c r="AB53" s="18"/>
      <c r="AC53" s="18"/>
    </row>
    <row r="54" ht="14.25" customHeight="1"/>
    <row r="55" ht="14.25" customHeight="1">
      <c r="E55" s="7">
        <v>1.0</v>
      </c>
      <c r="F55" s="7">
        <v>1.0</v>
      </c>
    </row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.88"/>
    <col customWidth="1" min="2" max="26" width="7.63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>
      <c r="L11" s="7">
        <v>11.0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>
      <c r="N20" s="19" t="s">
        <v>33</v>
      </c>
    </row>
    <row r="21" ht="14.25" customHeight="1">
      <c r="N21" s="19" t="s">
        <v>34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>
      <c r="K32" s="19"/>
    </row>
    <row r="33" ht="14.25" customHeight="1"/>
    <row r="34" ht="14.25" customHeight="1">
      <c r="B34" s="19"/>
    </row>
    <row r="35" ht="14.25" customHeight="1">
      <c r="B35" s="19"/>
    </row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8" width="7.63"/>
    <col customWidth="1" min="9" max="9" width="14.88"/>
    <col customWidth="1" min="10" max="10" width="15.0"/>
    <col customWidth="1" min="11" max="11" width="11.88"/>
    <col customWidth="1" min="12" max="12" width="15.63"/>
    <col customWidth="1" min="13" max="13" width="14.38"/>
    <col customWidth="1" min="14" max="14" width="11.25"/>
    <col customWidth="1" min="15" max="15" width="14.38"/>
    <col customWidth="1" min="16" max="16" width="22.88"/>
    <col customWidth="1" min="17" max="17" width="5.75"/>
    <col customWidth="1" min="18" max="18" width="7.88"/>
    <col customWidth="1" min="19" max="19" width="7.0"/>
    <col customWidth="1" min="20" max="20" width="8.38"/>
    <col customWidth="1" min="21" max="21" width="8.25"/>
    <col customWidth="1" min="22" max="22" width="3.63"/>
    <col customWidth="1" min="23" max="23" width="5.63"/>
    <col customWidth="1" min="24" max="24" width="8.75"/>
    <col customWidth="1" min="25" max="26" width="7.63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>
      <c r="H15" s="18"/>
    </row>
    <row r="16" ht="14.25" customHeight="1">
      <c r="H16" s="18"/>
      <c r="I16" s="20"/>
      <c r="J16" s="18"/>
      <c r="K16" s="18"/>
      <c r="L16" s="18"/>
      <c r="M16" s="18"/>
      <c r="N16" s="18"/>
      <c r="O16" s="18"/>
      <c r="P16" s="10"/>
      <c r="Q16" s="10"/>
      <c r="R16" s="10"/>
      <c r="S16" s="10"/>
      <c r="T16" s="10"/>
    </row>
    <row r="17" ht="14.25" customHeight="1">
      <c r="H17" s="18"/>
      <c r="I17" s="20"/>
      <c r="J17" s="18"/>
      <c r="K17" s="18"/>
      <c r="L17" s="18"/>
      <c r="M17" s="18"/>
      <c r="N17" s="18"/>
      <c r="O17" s="18"/>
      <c r="P17" s="10"/>
      <c r="Q17" s="10"/>
      <c r="R17" s="10"/>
      <c r="S17" s="10"/>
      <c r="T17" s="10"/>
      <c r="U17" s="18"/>
      <c r="V17" s="18"/>
      <c r="W17" s="18"/>
      <c r="X17" s="18"/>
    </row>
    <row r="18" ht="14.25" customHeight="1">
      <c r="H18" s="18"/>
      <c r="I18" s="20"/>
      <c r="J18" s="18"/>
      <c r="K18" s="18"/>
      <c r="L18" s="18"/>
      <c r="M18" s="18"/>
      <c r="N18" s="18"/>
      <c r="O18" s="18"/>
      <c r="P18" s="10"/>
      <c r="Q18" s="10"/>
      <c r="R18" s="10"/>
      <c r="S18" s="10"/>
      <c r="T18" s="10"/>
      <c r="U18" s="18"/>
      <c r="V18" s="18"/>
      <c r="W18" s="18"/>
      <c r="X18" s="18"/>
    </row>
    <row r="19" ht="14.25" customHeight="1">
      <c r="H19" s="18"/>
      <c r="I19" s="20"/>
      <c r="J19" s="18"/>
      <c r="K19" s="18"/>
      <c r="L19" s="18"/>
      <c r="M19" s="18"/>
      <c r="N19" s="18"/>
      <c r="O19" s="18"/>
      <c r="P19" s="10"/>
      <c r="Q19" s="10"/>
      <c r="R19" s="10"/>
      <c r="S19" s="10"/>
      <c r="T19" s="10"/>
      <c r="U19" s="18"/>
      <c r="V19" s="18"/>
      <c r="W19" s="18"/>
      <c r="X19" s="18"/>
    </row>
    <row r="20" ht="14.25" customHeight="1">
      <c r="H20" s="18"/>
      <c r="I20" s="20"/>
      <c r="K20" s="19" t="s">
        <v>35</v>
      </c>
      <c r="L20" s="18"/>
      <c r="M20" s="18"/>
      <c r="N20" s="18"/>
      <c r="O20" s="18"/>
      <c r="P20" s="10"/>
      <c r="Q20" s="10"/>
      <c r="R20" s="10"/>
      <c r="S20" s="10"/>
      <c r="T20" s="10"/>
      <c r="U20" s="18"/>
      <c r="V20" s="18"/>
      <c r="W20" s="18"/>
      <c r="X20" s="18"/>
    </row>
    <row r="21" ht="14.25" customHeight="1">
      <c r="H21" s="18"/>
      <c r="I21" s="20"/>
      <c r="J21" s="18"/>
      <c r="K21" s="19" t="s">
        <v>36</v>
      </c>
      <c r="L21" s="18"/>
      <c r="M21" s="18"/>
      <c r="N21" s="18"/>
      <c r="O21" s="18"/>
      <c r="P21" s="10"/>
      <c r="Q21" s="10"/>
      <c r="R21" s="10"/>
      <c r="S21" s="10"/>
      <c r="T21" s="10"/>
      <c r="U21" s="18"/>
      <c r="V21" s="18"/>
      <c r="W21" s="18"/>
      <c r="X21" s="18"/>
    </row>
    <row r="22" ht="14.25" customHeight="1">
      <c r="H22" s="18"/>
      <c r="I22" s="20"/>
      <c r="J22" s="18"/>
      <c r="K22" s="18"/>
      <c r="L22" s="18"/>
      <c r="M22" s="18"/>
      <c r="N22" s="18"/>
      <c r="O22" s="18"/>
      <c r="P22" s="10"/>
      <c r="Q22" s="10"/>
      <c r="R22" s="10"/>
      <c r="S22" s="10"/>
      <c r="T22" s="10"/>
      <c r="U22" s="18"/>
      <c r="V22" s="18"/>
      <c r="W22" s="18"/>
      <c r="X22" s="18"/>
    </row>
    <row r="23" ht="14.25" customHeight="1">
      <c r="H23" s="18"/>
      <c r="I23" s="20"/>
      <c r="J23" s="18"/>
      <c r="K23" s="18"/>
      <c r="L23" s="18"/>
      <c r="M23" s="18"/>
      <c r="N23" s="18"/>
      <c r="O23" s="18"/>
      <c r="P23" s="10"/>
      <c r="Q23" s="10"/>
      <c r="R23" s="10"/>
      <c r="S23" s="10"/>
      <c r="T23" s="10"/>
      <c r="U23" s="18"/>
      <c r="V23" s="18"/>
      <c r="W23" s="18"/>
      <c r="X23" s="18"/>
    </row>
    <row r="24" ht="14.25" customHeight="1">
      <c r="H24" s="18"/>
      <c r="I24" s="20"/>
      <c r="J24" s="18"/>
      <c r="K24" s="18"/>
      <c r="L24" s="18"/>
      <c r="M24" s="18"/>
      <c r="N24" s="18"/>
      <c r="O24" s="18"/>
      <c r="P24" s="10"/>
      <c r="Q24" s="10"/>
      <c r="R24" s="10"/>
      <c r="S24" s="10"/>
      <c r="T24" s="10"/>
      <c r="U24" s="18"/>
      <c r="V24" s="18"/>
      <c r="W24" s="18"/>
      <c r="X24" s="18"/>
    </row>
    <row r="25" ht="14.25" customHeight="1">
      <c r="H25" s="18"/>
      <c r="I25" s="20"/>
      <c r="J25" s="18"/>
      <c r="K25" s="18"/>
      <c r="L25" s="18"/>
      <c r="M25" s="18"/>
      <c r="N25" s="18"/>
      <c r="O25" s="18"/>
      <c r="P25" s="10"/>
      <c r="Q25" s="10"/>
      <c r="R25" s="10"/>
      <c r="S25" s="10"/>
      <c r="T25" s="10"/>
      <c r="U25" s="18"/>
      <c r="V25" s="18"/>
      <c r="W25" s="18"/>
      <c r="X25" s="18"/>
    </row>
    <row r="26" ht="14.25" customHeight="1">
      <c r="H26" s="18"/>
      <c r="I26" s="20"/>
      <c r="J26" s="18"/>
      <c r="K26" s="18"/>
      <c r="L26" s="18"/>
      <c r="M26" s="18"/>
      <c r="N26" s="18"/>
      <c r="O26" s="18"/>
      <c r="P26" s="10"/>
      <c r="Q26" s="10"/>
      <c r="R26" s="10"/>
      <c r="S26" s="10"/>
      <c r="T26" s="10"/>
      <c r="U26" s="18"/>
      <c r="V26" s="18"/>
      <c r="W26" s="18"/>
      <c r="X26" s="18"/>
    </row>
    <row r="27" ht="14.25" customHeight="1">
      <c r="H27" s="18"/>
      <c r="I27" s="20"/>
      <c r="J27" s="18"/>
      <c r="K27" s="18"/>
      <c r="L27" s="18"/>
      <c r="M27" s="18"/>
      <c r="N27" s="18"/>
      <c r="O27" s="18"/>
      <c r="P27" s="10"/>
      <c r="Q27" s="10"/>
      <c r="R27" s="10"/>
      <c r="S27" s="10"/>
      <c r="T27" s="10"/>
      <c r="U27" s="18"/>
      <c r="V27" s="18"/>
      <c r="W27" s="18"/>
      <c r="X27" s="18"/>
    </row>
    <row r="28" ht="14.25" customHeight="1">
      <c r="H28" s="18"/>
      <c r="I28" s="20"/>
      <c r="J28" s="18"/>
      <c r="K28" s="18"/>
      <c r="L28" s="18"/>
      <c r="M28" s="18"/>
      <c r="N28" s="18"/>
      <c r="O28" s="18"/>
      <c r="P28" s="10"/>
      <c r="Q28" s="10"/>
      <c r="R28" s="10"/>
      <c r="S28" s="10"/>
      <c r="T28" s="10"/>
    </row>
    <row r="29" ht="14.25" customHeight="1">
      <c r="O29" s="10"/>
      <c r="P29" s="10"/>
    </row>
    <row r="30" ht="14.25" customHeight="1">
      <c r="L30" s="10"/>
      <c r="M30" s="10"/>
      <c r="N30" s="10"/>
      <c r="O30" s="10"/>
      <c r="P30" s="10"/>
    </row>
    <row r="31" ht="14.25" customHeight="1">
      <c r="B31" s="19"/>
    </row>
    <row r="32" ht="14.25" customHeight="1">
      <c r="B32" s="19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7.63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7.63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5.0" ySplit="2.0" topLeftCell="F3" activePane="bottomRight" state="frozen"/>
      <selection activeCell="F1" sqref="F1" pane="topRight"/>
      <selection activeCell="A3" sqref="A3" pane="bottomLeft"/>
      <selection activeCell="F3" sqref="F3" pane="bottomRight"/>
    </sheetView>
  </sheetViews>
  <sheetFormatPr customHeight="1" defaultColWidth="12.63" defaultRowHeight="15.0"/>
  <cols>
    <col customWidth="1" min="1" max="1" width="4.25"/>
    <col customWidth="1" min="2" max="2" width="7.5"/>
    <col customWidth="1" min="3" max="3" width="10.88"/>
    <col customWidth="1" min="4" max="4" width="11.75"/>
    <col customWidth="1" min="5" max="5" width="40.5"/>
    <col customWidth="1" min="6" max="6" width="12.63"/>
    <col customWidth="1" min="7" max="10" width="11.63"/>
    <col customWidth="1" min="11" max="16" width="10.25"/>
    <col customWidth="1" min="17" max="17" width="11.63"/>
    <col customWidth="1" min="18" max="18" width="12.63"/>
    <col customWidth="1" min="19" max="21" width="7.63"/>
    <col customWidth="1" min="22" max="22" width="14.75"/>
    <col customWidth="1" min="23" max="25" width="9.25"/>
    <col customWidth="1" min="26" max="26" width="8.0"/>
    <col customWidth="1" min="27" max="27" width="8.88"/>
    <col customWidth="1" min="28" max="28" width="8.0"/>
    <col customWidth="1" min="29" max="29" width="8.88"/>
    <col customWidth="1" min="30" max="30" width="8.0"/>
    <col customWidth="1" min="31" max="31" width="16.13"/>
    <col customWidth="1" min="32" max="32" width="8.0"/>
    <col customWidth="1" min="33" max="33" width="8.88"/>
    <col customWidth="1" min="34" max="34" width="7.63"/>
    <col customWidth="1" min="35" max="35" width="10.63"/>
  </cols>
  <sheetData>
    <row r="1" ht="14.25" customHeight="1">
      <c r="D1" s="21"/>
    </row>
    <row r="2" ht="14.25" customHeight="1">
      <c r="A2" s="22"/>
      <c r="B2" s="23"/>
      <c r="C2" s="23"/>
      <c r="D2" s="24"/>
      <c r="E2" s="25" t="s">
        <v>32</v>
      </c>
      <c r="F2" s="25" t="s">
        <v>19</v>
      </c>
      <c r="G2" s="25" t="s">
        <v>20</v>
      </c>
      <c r="H2" s="25" t="s">
        <v>21</v>
      </c>
      <c r="I2" s="25" t="s">
        <v>22</v>
      </c>
      <c r="J2" s="25" t="s">
        <v>23</v>
      </c>
      <c r="K2" s="25" t="s">
        <v>24</v>
      </c>
      <c r="L2" s="25" t="s">
        <v>25</v>
      </c>
      <c r="M2" s="25" t="s">
        <v>26</v>
      </c>
      <c r="N2" s="25" t="s">
        <v>27</v>
      </c>
      <c r="O2" s="25" t="s">
        <v>28</v>
      </c>
      <c r="P2" s="25" t="s">
        <v>29</v>
      </c>
      <c r="Q2" s="25" t="s">
        <v>30</v>
      </c>
      <c r="R2" s="25" t="s">
        <v>18</v>
      </c>
    </row>
    <row r="3" ht="14.25" customHeight="1">
      <c r="A3" s="23"/>
      <c r="B3" s="26" t="s">
        <v>37</v>
      </c>
      <c r="C3" s="27"/>
      <c r="D3" s="28"/>
      <c r="E3" s="29" t="s">
        <v>38</v>
      </c>
      <c r="F3" s="30">
        <f>Receita!E9</f>
        <v>0</v>
      </c>
      <c r="G3" s="30">
        <f>Receita!F9</f>
        <v>0</v>
      </c>
      <c r="H3" s="30">
        <f>Receita!G9</f>
        <v>0</v>
      </c>
      <c r="I3" s="30">
        <f>Receita!H9</f>
        <v>0</v>
      </c>
      <c r="J3" s="30">
        <f>Receita!I9</f>
        <v>0</v>
      </c>
      <c r="K3" s="30">
        <f>Receita!J9</f>
        <v>0</v>
      </c>
      <c r="L3" s="30">
        <f>Receita!K9</f>
        <v>0</v>
      </c>
      <c r="M3" s="30">
        <f>Receita!L9</f>
        <v>0</v>
      </c>
      <c r="N3" s="30">
        <f>Receita!M9</f>
        <v>0</v>
      </c>
      <c r="O3" s="30">
        <f>Receita!N9</f>
        <v>0</v>
      </c>
      <c r="P3" s="30">
        <f>Receita!O9</f>
        <v>0</v>
      </c>
      <c r="Q3" s="30">
        <f>Receita!P9</f>
        <v>0</v>
      </c>
      <c r="R3" s="31">
        <f>SUM(F3:Q3)</f>
        <v>0</v>
      </c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ht="14.25" customHeight="1">
      <c r="A4" s="23"/>
      <c r="B4" s="32"/>
      <c r="D4" s="33"/>
      <c r="E4" s="34" t="s">
        <v>39</v>
      </c>
      <c r="F4" s="35">
        <f t="shared" ref="F4:R4" si="1">F3+F113</f>
        <v>0</v>
      </c>
      <c r="G4" s="35">
        <f t="shared" si="1"/>
        <v>0</v>
      </c>
      <c r="H4" s="35">
        <f t="shared" si="1"/>
        <v>0</v>
      </c>
      <c r="I4" s="35">
        <f t="shared" si="1"/>
        <v>0</v>
      </c>
      <c r="J4" s="35">
        <f t="shared" si="1"/>
        <v>0</v>
      </c>
      <c r="K4" s="35">
        <f t="shared" si="1"/>
        <v>0</v>
      </c>
      <c r="L4" s="35">
        <f t="shared" si="1"/>
        <v>0</v>
      </c>
      <c r="M4" s="35">
        <f t="shared" si="1"/>
        <v>0</v>
      </c>
      <c r="N4" s="35">
        <f t="shared" si="1"/>
        <v>0</v>
      </c>
      <c r="O4" s="35">
        <f t="shared" si="1"/>
        <v>0</v>
      </c>
      <c r="P4" s="35">
        <f t="shared" si="1"/>
        <v>0</v>
      </c>
      <c r="Q4" s="35">
        <f t="shared" si="1"/>
        <v>0</v>
      </c>
      <c r="R4" s="36">
        <f t="shared" si="1"/>
        <v>0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ht="14.25" customHeight="1">
      <c r="B5" s="32"/>
      <c r="D5" s="33"/>
      <c r="E5" s="37" t="s">
        <v>40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9">
        <f>SUM(F5:Q5)</f>
        <v>0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ht="16.5" customHeight="1">
      <c r="B6" s="40"/>
      <c r="C6" s="41"/>
      <c r="D6" s="42"/>
      <c r="E6" s="43" t="s">
        <v>41</v>
      </c>
      <c r="F6" s="44" t="str">
        <f t="shared" ref="F6:R6" si="2">F3/F5</f>
        <v>#DIV/0!</v>
      </c>
      <c r="G6" s="44" t="str">
        <f t="shared" si="2"/>
        <v>#DIV/0!</v>
      </c>
      <c r="H6" s="44" t="str">
        <f t="shared" si="2"/>
        <v>#DIV/0!</v>
      </c>
      <c r="I6" s="44" t="str">
        <f t="shared" si="2"/>
        <v>#DIV/0!</v>
      </c>
      <c r="J6" s="44" t="str">
        <f t="shared" si="2"/>
        <v>#DIV/0!</v>
      </c>
      <c r="K6" s="44" t="str">
        <f t="shared" si="2"/>
        <v>#DIV/0!</v>
      </c>
      <c r="L6" s="44" t="str">
        <f t="shared" si="2"/>
        <v>#DIV/0!</v>
      </c>
      <c r="M6" s="44" t="str">
        <f t="shared" si="2"/>
        <v>#DIV/0!</v>
      </c>
      <c r="N6" s="44" t="str">
        <f t="shared" si="2"/>
        <v>#DIV/0!</v>
      </c>
      <c r="O6" s="44" t="str">
        <f t="shared" si="2"/>
        <v>#DIV/0!</v>
      </c>
      <c r="P6" s="44" t="str">
        <f t="shared" si="2"/>
        <v>#DIV/0!</v>
      </c>
      <c r="Q6" s="44" t="str">
        <f t="shared" si="2"/>
        <v>#DIV/0!</v>
      </c>
      <c r="R6" s="45" t="str">
        <f t="shared" si="2"/>
        <v>#DIV/0!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ht="15.0" customHeight="1">
      <c r="A7" s="46"/>
      <c r="B7" s="47"/>
      <c r="C7" s="47"/>
      <c r="D7" s="47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8"/>
      <c r="S7" s="46"/>
      <c r="T7" s="46"/>
      <c r="U7" s="46"/>
      <c r="V7" s="46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6"/>
      <c r="AI7" s="46"/>
    </row>
    <row r="8" ht="14.25" customHeight="1">
      <c r="A8" s="22"/>
      <c r="B8" s="51" t="s">
        <v>42</v>
      </c>
      <c r="C8" s="52" t="s">
        <v>43</v>
      </c>
      <c r="D8" s="53" t="s">
        <v>8</v>
      </c>
      <c r="E8" s="54" t="s">
        <v>44</v>
      </c>
      <c r="F8" s="30">
        <f>'Despesa Fixa'!E14</f>
        <v>0</v>
      </c>
      <c r="G8" s="30">
        <f>'Despesa Fixa'!F14</f>
        <v>0</v>
      </c>
      <c r="H8" s="30">
        <f>'Despesa Fixa'!G14</f>
        <v>0</v>
      </c>
      <c r="I8" s="30">
        <f>'Despesa Fixa'!H14</f>
        <v>0</v>
      </c>
      <c r="J8" s="30">
        <f>'Despesa Fixa'!I14</f>
        <v>0</v>
      </c>
      <c r="K8" s="30">
        <f>'Despesa Fixa'!J14</f>
        <v>0</v>
      </c>
      <c r="L8" s="30">
        <f>'Despesa Fixa'!K14</f>
        <v>0</v>
      </c>
      <c r="M8" s="30">
        <f>'Despesa Fixa'!L14</f>
        <v>0</v>
      </c>
      <c r="N8" s="30">
        <f>'Despesa Fixa'!M14</f>
        <v>0</v>
      </c>
      <c r="O8" s="30">
        <f>'Despesa Fixa'!N14</f>
        <v>0</v>
      </c>
      <c r="P8" s="30">
        <f>'Despesa Fixa'!O14</f>
        <v>0</v>
      </c>
      <c r="Q8" s="30">
        <f>'Despesa Fixa'!P14</f>
        <v>0</v>
      </c>
      <c r="R8" s="55">
        <f>SUM(F8:Q8)</f>
        <v>0</v>
      </c>
    </row>
    <row r="9" ht="14.25" customHeight="1">
      <c r="A9" s="22"/>
      <c r="B9" s="56"/>
      <c r="C9" s="57"/>
      <c r="D9" s="57"/>
      <c r="E9" s="58" t="s">
        <v>45</v>
      </c>
      <c r="F9" s="59" t="str">
        <f t="shared" ref="F9:R9" si="3">F8/F$4</f>
        <v>#DIV/0!</v>
      </c>
      <c r="G9" s="59" t="str">
        <f t="shared" si="3"/>
        <v>#DIV/0!</v>
      </c>
      <c r="H9" s="59" t="str">
        <f t="shared" si="3"/>
        <v>#DIV/0!</v>
      </c>
      <c r="I9" s="59" t="str">
        <f t="shared" si="3"/>
        <v>#DIV/0!</v>
      </c>
      <c r="J9" s="59" t="str">
        <f t="shared" si="3"/>
        <v>#DIV/0!</v>
      </c>
      <c r="K9" s="59" t="str">
        <f t="shared" si="3"/>
        <v>#DIV/0!</v>
      </c>
      <c r="L9" s="59" t="str">
        <f t="shared" si="3"/>
        <v>#DIV/0!</v>
      </c>
      <c r="M9" s="59" t="str">
        <f t="shared" si="3"/>
        <v>#DIV/0!</v>
      </c>
      <c r="N9" s="59" t="str">
        <f t="shared" si="3"/>
        <v>#DIV/0!</v>
      </c>
      <c r="O9" s="59" t="str">
        <f t="shared" si="3"/>
        <v>#DIV/0!</v>
      </c>
      <c r="P9" s="59" t="str">
        <f t="shared" si="3"/>
        <v>#DIV/0!</v>
      </c>
      <c r="Q9" s="59" t="str">
        <f t="shared" si="3"/>
        <v>#DIV/0!</v>
      </c>
      <c r="R9" s="60" t="str">
        <f t="shared" si="3"/>
        <v>#DIV/0!</v>
      </c>
    </row>
    <row r="10" ht="14.25" customHeight="1">
      <c r="A10" s="22"/>
      <c r="B10" s="56"/>
      <c r="C10" s="57"/>
      <c r="D10" s="57"/>
      <c r="E10" s="61" t="s">
        <v>46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9">
        <f>SUM(F10:Q10)</f>
        <v>0</v>
      </c>
    </row>
    <row r="11" ht="14.25" customHeight="1">
      <c r="A11" s="22"/>
      <c r="B11" s="56"/>
      <c r="C11" s="57"/>
      <c r="D11" s="62"/>
      <c r="E11" s="63" t="s">
        <v>47</v>
      </c>
      <c r="F11" s="44" t="str">
        <f t="shared" ref="F11:R11" si="4">F8/F10</f>
        <v>#DIV/0!</v>
      </c>
      <c r="G11" s="44" t="str">
        <f t="shared" si="4"/>
        <v>#DIV/0!</v>
      </c>
      <c r="H11" s="44" t="str">
        <f t="shared" si="4"/>
        <v>#DIV/0!</v>
      </c>
      <c r="I11" s="44" t="str">
        <f t="shared" si="4"/>
        <v>#DIV/0!</v>
      </c>
      <c r="J11" s="44" t="str">
        <f t="shared" si="4"/>
        <v>#DIV/0!</v>
      </c>
      <c r="K11" s="44" t="str">
        <f t="shared" si="4"/>
        <v>#DIV/0!</v>
      </c>
      <c r="L11" s="44" t="str">
        <f t="shared" si="4"/>
        <v>#DIV/0!</v>
      </c>
      <c r="M11" s="44" t="str">
        <f t="shared" si="4"/>
        <v>#DIV/0!</v>
      </c>
      <c r="N11" s="44" t="str">
        <f t="shared" si="4"/>
        <v>#DIV/0!</v>
      </c>
      <c r="O11" s="44" t="str">
        <f t="shared" si="4"/>
        <v>#DIV/0!</v>
      </c>
      <c r="P11" s="44" t="str">
        <f t="shared" si="4"/>
        <v>#DIV/0!</v>
      </c>
      <c r="Q11" s="44" t="str">
        <f t="shared" si="4"/>
        <v>#DIV/0!</v>
      </c>
      <c r="R11" s="45" t="str">
        <f t="shared" si="4"/>
        <v>#DIV/0!</v>
      </c>
    </row>
    <row r="12" ht="6.75" customHeight="1">
      <c r="A12" s="22"/>
      <c r="B12" s="56"/>
      <c r="C12" s="57"/>
      <c r="D12" s="24"/>
      <c r="E12" s="48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64"/>
    </row>
    <row r="13" ht="14.25" customHeight="1">
      <c r="A13" s="22"/>
      <c r="B13" s="56"/>
      <c r="C13" s="57"/>
      <c r="D13" s="53" t="s">
        <v>9</v>
      </c>
      <c r="E13" s="54" t="s">
        <v>48</v>
      </c>
      <c r="F13" s="30">
        <f>'Despesa Fixa'!E24</f>
        <v>0</v>
      </c>
      <c r="G13" s="30">
        <f>'Despesa Fixa'!F24</f>
        <v>0</v>
      </c>
      <c r="H13" s="30">
        <f>'Despesa Fixa'!G24</f>
        <v>0</v>
      </c>
      <c r="I13" s="30">
        <f>'Despesa Fixa'!H24</f>
        <v>0</v>
      </c>
      <c r="J13" s="30">
        <f>'Despesa Fixa'!I24</f>
        <v>0</v>
      </c>
      <c r="K13" s="30">
        <f>'Despesa Fixa'!J24</f>
        <v>0</v>
      </c>
      <c r="L13" s="30">
        <f>'Despesa Fixa'!K24</f>
        <v>0</v>
      </c>
      <c r="M13" s="30">
        <f>'Despesa Fixa'!L24</f>
        <v>0</v>
      </c>
      <c r="N13" s="30">
        <f>'Despesa Fixa'!M24</f>
        <v>0</v>
      </c>
      <c r="O13" s="30">
        <f>'Despesa Fixa'!N24</f>
        <v>0</v>
      </c>
      <c r="P13" s="30">
        <f>'Despesa Fixa'!O24</f>
        <v>0</v>
      </c>
      <c r="Q13" s="30">
        <f>'Despesa Fixa'!P24</f>
        <v>0</v>
      </c>
      <c r="R13" s="55">
        <f>SUM(F13:Q13)</f>
        <v>0</v>
      </c>
    </row>
    <row r="14" ht="14.25" customHeight="1">
      <c r="A14" s="22"/>
      <c r="B14" s="56"/>
      <c r="C14" s="57"/>
      <c r="D14" s="57"/>
      <c r="E14" s="58" t="s">
        <v>45</v>
      </c>
      <c r="F14" s="59" t="str">
        <f t="shared" ref="F14:R14" si="5">F13/F$4</f>
        <v>#DIV/0!</v>
      </c>
      <c r="G14" s="59" t="str">
        <f t="shared" si="5"/>
        <v>#DIV/0!</v>
      </c>
      <c r="H14" s="59" t="str">
        <f t="shared" si="5"/>
        <v>#DIV/0!</v>
      </c>
      <c r="I14" s="59" t="str">
        <f t="shared" si="5"/>
        <v>#DIV/0!</v>
      </c>
      <c r="J14" s="59" t="str">
        <f t="shared" si="5"/>
        <v>#DIV/0!</v>
      </c>
      <c r="K14" s="59" t="str">
        <f t="shared" si="5"/>
        <v>#DIV/0!</v>
      </c>
      <c r="L14" s="59" t="str">
        <f t="shared" si="5"/>
        <v>#DIV/0!</v>
      </c>
      <c r="M14" s="59" t="str">
        <f t="shared" si="5"/>
        <v>#DIV/0!</v>
      </c>
      <c r="N14" s="59" t="str">
        <f t="shared" si="5"/>
        <v>#DIV/0!</v>
      </c>
      <c r="O14" s="59" t="str">
        <f t="shared" si="5"/>
        <v>#DIV/0!</v>
      </c>
      <c r="P14" s="59" t="str">
        <f t="shared" si="5"/>
        <v>#DIV/0!</v>
      </c>
      <c r="Q14" s="59" t="str">
        <f t="shared" si="5"/>
        <v>#DIV/0!</v>
      </c>
      <c r="R14" s="60" t="str">
        <f t="shared" si="5"/>
        <v>#DIV/0!</v>
      </c>
    </row>
    <row r="15" ht="14.25" customHeight="1">
      <c r="A15" s="22"/>
      <c r="B15" s="56"/>
      <c r="C15" s="57"/>
      <c r="D15" s="57"/>
      <c r="E15" s="61" t="s">
        <v>46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9">
        <f>SUM(F15:Q15)</f>
        <v>0</v>
      </c>
    </row>
    <row r="16" ht="14.25" customHeight="1">
      <c r="A16" s="22"/>
      <c r="B16" s="56"/>
      <c r="C16" s="57"/>
      <c r="D16" s="62"/>
      <c r="E16" s="63" t="s">
        <v>47</v>
      </c>
      <c r="F16" s="44" t="str">
        <f t="shared" ref="F16:R16" si="6">F13/F15</f>
        <v>#DIV/0!</v>
      </c>
      <c r="G16" s="44" t="str">
        <f t="shared" si="6"/>
        <v>#DIV/0!</v>
      </c>
      <c r="H16" s="44" t="str">
        <f t="shared" si="6"/>
        <v>#DIV/0!</v>
      </c>
      <c r="I16" s="44" t="str">
        <f t="shared" si="6"/>
        <v>#DIV/0!</v>
      </c>
      <c r="J16" s="44" t="str">
        <f t="shared" si="6"/>
        <v>#DIV/0!</v>
      </c>
      <c r="K16" s="44" t="str">
        <f t="shared" si="6"/>
        <v>#DIV/0!</v>
      </c>
      <c r="L16" s="44" t="str">
        <f t="shared" si="6"/>
        <v>#DIV/0!</v>
      </c>
      <c r="M16" s="44" t="str">
        <f t="shared" si="6"/>
        <v>#DIV/0!</v>
      </c>
      <c r="N16" s="44" t="str">
        <f t="shared" si="6"/>
        <v>#DIV/0!</v>
      </c>
      <c r="O16" s="44" t="str">
        <f t="shared" si="6"/>
        <v>#DIV/0!</v>
      </c>
      <c r="P16" s="44" t="str">
        <f t="shared" si="6"/>
        <v>#DIV/0!</v>
      </c>
      <c r="Q16" s="44" t="str">
        <f t="shared" si="6"/>
        <v>#DIV/0!</v>
      </c>
      <c r="R16" s="45" t="str">
        <f t="shared" si="6"/>
        <v>#DIV/0!</v>
      </c>
    </row>
    <row r="17" ht="6.75" customHeight="1">
      <c r="A17" s="22"/>
      <c r="B17" s="56"/>
      <c r="C17" s="57"/>
      <c r="D17" s="24"/>
      <c r="E17" s="65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49"/>
      <c r="Q17" s="49"/>
      <c r="R17" s="64"/>
    </row>
    <row r="18" ht="14.25" customHeight="1">
      <c r="A18" s="22"/>
      <c r="B18" s="56"/>
      <c r="C18" s="57"/>
      <c r="D18" s="67" t="s">
        <v>11</v>
      </c>
      <c r="E18" s="68" t="s">
        <v>49</v>
      </c>
      <c r="F18" s="30">
        <f>'Despesa Fixa'!E30</f>
        <v>0</v>
      </c>
      <c r="G18" s="30">
        <f>'Despesa Fixa'!F30</f>
        <v>0</v>
      </c>
      <c r="H18" s="30">
        <f>'Despesa Fixa'!G30</f>
        <v>0</v>
      </c>
      <c r="I18" s="30">
        <f>'Despesa Fixa'!H30</f>
        <v>0</v>
      </c>
      <c r="J18" s="30">
        <f>'Despesa Fixa'!I30</f>
        <v>0</v>
      </c>
      <c r="K18" s="30">
        <f>'Despesa Fixa'!J30</f>
        <v>0</v>
      </c>
      <c r="L18" s="30">
        <f>'Despesa Fixa'!K30</f>
        <v>0</v>
      </c>
      <c r="M18" s="30">
        <f>'Despesa Fixa'!L30</f>
        <v>0</v>
      </c>
      <c r="N18" s="30">
        <f>'Despesa Fixa'!M30</f>
        <v>0</v>
      </c>
      <c r="O18" s="30">
        <f>'Despesa Fixa'!N30</f>
        <v>0</v>
      </c>
      <c r="P18" s="30">
        <f>'Despesa Fixa'!O30</f>
        <v>0</v>
      </c>
      <c r="Q18" s="30">
        <f>'Despesa Fixa'!P30</f>
        <v>0</v>
      </c>
      <c r="R18" s="55">
        <f>SUM(F18:Q18)</f>
        <v>0</v>
      </c>
    </row>
    <row r="19" ht="14.25" customHeight="1">
      <c r="A19" s="22"/>
      <c r="B19" s="56"/>
      <c r="C19" s="57"/>
      <c r="D19" s="57"/>
      <c r="E19" s="58" t="s">
        <v>45</v>
      </c>
      <c r="F19" s="59" t="str">
        <f t="shared" ref="F19:R19" si="7">F18/F$4</f>
        <v>#DIV/0!</v>
      </c>
      <c r="G19" s="59" t="str">
        <f t="shared" si="7"/>
        <v>#DIV/0!</v>
      </c>
      <c r="H19" s="59" t="str">
        <f t="shared" si="7"/>
        <v>#DIV/0!</v>
      </c>
      <c r="I19" s="59" t="str">
        <f t="shared" si="7"/>
        <v>#DIV/0!</v>
      </c>
      <c r="J19" s="59" t="str">
        <f t="shared" si="7"/>
        <v>#DIV/0!</v>
      </c>
      <c r="K19" s="59" t="str">
        <f t="shared" si="7"/>
        <v>#DIV/0!</v>
      </c>
      <c r="L19" s="59" t="str">
        <f t="shared" si="7"/>
        <v>#DIV/0!</v>
      </c>
      <c r="M19" s="59" t="str">
        <f t="shared" si="7"/>
        <v>#DIV/0!</v>
      </c>
      <c r="N19" s="59" t="str">
        <f t="shared" si="7"/>
        <v>#DIV/0!</v>
      </c>
      <c r="O19" s="59" t="str">
        <f t="shared" si="7"/>
        <v>#DIV/0!</v>
      </c>
      <c r="P19" s="59" t="str">
        <f t="shared" si="7"/>
        <v>#DIV/0!</v>
      </c>
      <c r="Q19" s="59" t="str">
        <f t="shared" si="7"/>
        <v>#DIV/0!</v>
      </c>
      <c r="R19" s="60" t="str">
        <f t="shared" si="7"/>
        <v>#DIV/0!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ht="14.25" customHeight="1">
      <c r="A20" s="22"/>
      <c r="B20" s="56"/>
      <c r="C20" s="57"/>
      <c r="D20" s="57"/>
      <c r="E20" s="61" t="s">
        <v>46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9">
        <f>SUM(F20:Q20)</f>
        <v>0</v>
      </c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ht="14.25" customHeight="1">
      <c r="A21" s="22"/>
      <c r="B21" s="56"/>
      <c r="C21" s="57"/>
      <c r="D21" s="62"/>
      <c r="E21" s="63" t="s">
        <v>47</v>
      </c>
      <c r="F21" s="44" t="str">
        <f t="shared" ref="F21:R21" si="8">F18/F20</f>
        <v>#DIV/0!</v>
      </c>
      <c r="G21" s="44" t="str">
        <f t="shared" si="8"/>
        <v>#DIV/0!</v>
      </c>
      <c r="H21" s="44" t="str">
        <f t="shared" si="8"/>
        <v>#DIV/0!</v>
      </c>
      <c r="I21" s="44" t="str">
        <f t="shared" si="8"/>
        <v>#DIV/0!</v>
      </c>
      <c r="J21" s="44" t="str">
        <f t="shared" si="8"/>
        <v>#DIV/0!</v>
      </c>
      <c r="K21" s="44" t="str">
        <f t="shared" si="8"/>
        <v>#DIV/0!</v>
      </c>
      <c r="L21" s="44" t="str">
        <f t="shared" si="8"/>
        <v>#DIV/0!</v>
      </c>
      <c r="M21" s="44" t="str">
        <f t="shared" si="8"/>
        <v>#DIV/0!</v>
      </c>
      <c r="N21" s="44" t="str">
        <f t="shared" si="8"/>
        <v>#DIV/0!</v>
      </c>
      <c r="O21" s="44" t="str">
        <f t="shared" si="8"/>
        <v>#DIV/0!</v>
      </c>
      <c r="P21" s="44" t="str">
        <f t="shared" si="8"/>
        <v>#DIV/0!</v>
      </c>
      <c r="Q21" s="44" t="str">
        <f t="shared" si="8"/>
        <v>#DIV/0!</v>
      </c>
      <c r="R21" s="45" t="str">
        <f t="shared" si="8"/>
        <v>#DIV/0!</v>
      </c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ht="6.0" customHeight="1">
      <c r="A22" s="22"/>
      <c r="B22" s="56"/>
      <c r="C22" s="57"/>
      <c r="D22" s="69"/>
      <c r="E22" s="70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64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ht="14.25" customHeight="1">
      <c r="A23" s="22"/>
      <c r="B23" s="56"/>
      <c r="C23" s="57"/>
      <c r="D23" s="67" t="s">
        <v>10</v>
      </c>
      <c r="E23" s="68" t="s">
        <v>50</v>
      </c>
      <c r="F23" s="30">
        <f>'Despesa Fixa'!E37</f>
        <v>0</v>
      </c>
      <c r="G23" s="30">
        <f>'Despesa Fixa'!F37</f>
        <v>0</v>
      </c>
      <c r="H23" s="30">
        <f>'Despesa Fixa'!G37</f>
        <v>0</v>
      </c>
      <c r="I23" s="30">
        <f>'Despesa Fixa'!H37</f>
        <v>0</v>
      </c>
      <c r="J23" s="30">
        <f>'Despesa Fixa'!I37</f>
        <v>0</v>
      </c>
      <c r="K23" s="30">
        <f>'Despesa Fixa'!J37</f>
        <v>0</v>
      </c>
      <c r="L23" s="30">
        <f>'Despesa Fixa'!K37</f>
        <v>0</v>
      </c>
      <c r="M23" s="30">
        <f>'Despesa Fixa'!L37</f>
        <v>0</v>
      </c>
      <c r="N23" s="30">
        <f>'Despesa Fixa'!M37</f>
        <v>0</v>
      </c>
      <c r="O23" s="30">
        <f>'Despesa Fixa'!N37</f>
        <v>0</v>
      </c>
      <c r="P23" s="30">
        <f>'Despesa Fixa'!O37</f>
        <v>0</v>
      </c>
      <c r="Q23" s="30">
        <f>'Despesa Fixa'!P37</f>
        <v>0</v>
      </c>
      <c r="R23" s="55">
        <f>SUM(F23:Q23)</f>
        <v>0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ht="14.25" customHeight="1">
      <c r="A24" s="22"/>
      <c r="B24" s="56"/>
      <c r="C24" s="57"/>
      <c r="D24" s="57"/>
      <c r="E24" s="58" t="s">
        <v>45</v>
      </c>
      <c r="F24" s="59" t="str">
        <f t="shared" ref="F24:R24" si="9">F23/F$4</f>
        <v>#DIV/0!</v>
      </c>
      <c r="G24" s="59" t="str">
        <f t="shared" si="9"/>
        <v>#DIV/0!</v>
      </c>
      <c r="H24" s="59" t="str">
        <f t="shared" si="9"/>
        <v>#DIV/0!</v>
      </c>
      <c r="I24" s="59" t="str">
        <f t="shared" si="9"/>
        <v>#DIV/0!</v>
      </c>
      <c r="J24" s="59" t="str">
        <f t="shared" si="9"/>
        <v>#DIV/0!</v>
      </c>
      <c r="K24" s="59" t="str">
        <f t="shared" si="9"/>
        <v>#DIV/0!</v>
      </c>
      <c r="L24" s="59" t="str">
        <f t="shared" si="9"/>
        <v>#DIV/0!</v>
      </c>
      <c r="M24" s="59" t="str">
        <f t="shared" si="9"/>
        <v>#DIV/0!</v>
      </c>
      <c r="N24" s="59" t="str">
        <f t="shared" si="9"/>
        <v>#DIV/0!</v>
      </c>
      <c r="O24" s="59" t="str">
        <f t="shared" si="9"/>
        <v>#DIV/0!</v>
      </c>
      <c r="P24" s="59" t="str">
        <f t="shared" si="9"/>
        <v>#DIV/0!</v>
      </c>
      <c r="Q24" s="59" t="str">
        <f t="shared" si="9"/>
        <v>#DIV/0!</v>
      </c>
      <c r="R24" s="60" t="str">
        <f t="shared" si="9"/>
        <v>#DIV/0!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ht="14.25" customHeight="1">
      <c r="A25" s="22"/>
      <c r="B25" s="56"/>
      <c r="C25" s="57"/>
      <c r="D25" s="57"/>
      <c r="E25" s="61" t="s">
        <v>46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9">
        <f>SUM(F25:Q25)</f>
        <v>0</v>
      </c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ht="14.25" customHeight="1">
      <c r="A26" s="22"/>
      <c r="B26" s="56"/>
      <c r="C26" s="57"/>
      <c r="D26" s="62"/>
      <c r="E26" s="63" t="s">
        <v>47</v>
      </c>
      <c r="F26" s="44" t="str">
        <f t="shared" ref="F26:R26" si="10">F23/F25</f>
        <v>#DIV/0!</v>
      </c>
      <c r="G26" s="44" t="str">
        <f t="shared" si="10"/>
        <v>#DIV/0!</v>
      </c>
      <c r="H26" s="44" t="str">
        <f t="shared" si="10"/>
        <v>#DIV/0!</v>
      </c>
      <c r="I26" s="44" t="str">
        <f t="shared" si="10"/>
        <v>#DIV/0!</v>
      </c>
      <c r="J26" s="44" t="str">
        <f t="shared" si="10"/>
        <v>#DIV/0!</v>
      </c>
      <c r="K26" s="44" t="str">
        <f t="shared" si="10"/>
        <v>#DIV/0!</v>
      </c>
      <c r="L26" s="44" t="str">
        <f t="shared" si="10"/>
        <v>#DIV/0!</v>
      </c>
      <c r="M26" s="44" t="str">
        <f t="shared" si="10"/>
        <v>#DIV/0!</v>
      </c>
      <c r="N26" s="44" t="str">
        <f t="shared" si="10"/>
        <v>#DIV/0!</v>
      </c>
      <c r="O26" s="44" t="str">
        <f t="shared" si="10"/>
        <v>#DIV/0!</v>
      </c>
      <c r="P26" s="44" t="str">
        <f t="shared" si="10"/>
        <v>#DIV/0!</v>
      </c>
      <c r="Q26" s="44" t="str">
        <f t="shared" si="10"/>
        <v>#DIV/0!</v>
      </c>
      <c r="R26" s="45" t="str">
        <f t="shared" si="10"/>
        <v>#DIV/0!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ht="7.5" customHeight="1">
      <c r="A27" s="22"/>
      <c r="B27" s="56"/>
      <c r="C27" s="57"/>
      <c r="D27" s="72"/>
      <c r="E27" s="70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6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ht="14.25" customHeight="1">
      <c r="A28" s="22"/>
      <c r="B28" s="56"/>
      <c r="C28" s="57"/>
      <c r="D28" s="67" t="s">
        <v>12</v>
      </c>
      <c r="E28" s="68" t="s">
        <v>51</v>
      </c>
      <c r="F28" s="30">
        <f>'Despesa Fixa'!E44</f>
        <v>0</v>
      </c>
      <c r="G28" s="30">
        <f>'Despesa Fixa'!F44</f>
        <v>0</v>
      </c>
      <c r="H28" s="30">
        <f>'Despesa Fixa'!G44</f>
        <v>0</v>
      </c>
      <c r="I28" s="30">
        <f>'Despesa Fixa'!H44</f>
        <v>0</v>
      </c>
      <c r="J28" s="30">
        <f>'Despesa Fixa'!I44</f>
        <v>0</v>
      </c>
      <c r="K28" s="30">
        <f>'Despesa Fixa'!J44</f>
        <v>0</v>
      </c>
      <c r="L28" s="30">
        <f>'Despesa Fixa'!K44</f>
        <v>0</v>
      </c>
      <c r="M28" s="30">
        <f>'Despesa Fixa'!L44</f>
        <v>0</v>
      </c>
      <c r="N28" s="30">
        <f>'Despesa Fixa'!M44</f>
        <v>0</v>
      </c>
      <c r="O28" s="30">
        <f>'Despesa Fixa'!N44</f>
        <v>0</v>
      </c>
      <c r="P28" s="30">
        <f>'Despesa Fixa'!O44</f>
        <v>0</v>
      </c>
      <c r="Q28" s="30">
        <f>'Despesa Fixa'!P44</f>
        <v>0</v>
      </c>
      <c r="R28" s="55">
        <f>SUM(F28:Q28)</f>
        <v>0</v>
      </c>
    </row>
    <row r="29" ht="14.25" customHeight="1">
      <c r="A29" s="22"/>
      <c r="B29" s="56"/>
      <c r="C29" s="57"/>
      <c r="D29" s="57"/>
      <c r="E29" s="58" t="s">
        <v>45</v>
      </c>
      <c r="F29" s="59" t="str">
        <f t="shared" ref="F29:R29" si="11">F28/F$4</f>
        <v>#DIV/0!</v>
      </c>
      <c r="G29" s="59" t="str">
        <f t="shared" si="11"/>
        <v>#DIV/0!</v>
      </c>
      <c r="H29" s="59" t="str">
        <f t="shared" si="11"/>
        <v>#DIV/0!</v>
      </c>
      <c r="I29" s="59" t="str">
        <f t="shared" si="11"/>
        <v>#DIV/0!</v>
      </c>
      <c r="J29" s="59" t="str">
        <f t="shared" si="11"/>
        <v>#DIV/0!</v>
      </c>
      <c r="K29" s="59" t="str">
        <f t="shared" si="11"/>
        <v>#DIV/0!</v>
      </c>
      <c r="L29" s="59" t="str">
        <f t="shared" si="11"/>
        <v>#DIV/0!</v>
      </c>
      <c r="M29" s="59" t="str">
        <f t="shared" si="11"/>
        <v>#DIV/0!</v>
      </c>
      <c r="N29" s="59" t="str">
        <f t="shared" si="11"/>
        <v>#DIV/0!</v>
      </c>
      <c r="O29" s="59" t="str">
        <f t="shared" si="11"/>
        <v>#DIV/0!</v>
      </c>
      <c r="P29" s="59" t="str">
        <f t="shared" si="11"/>
        <v>#DIV/0!</v>
      </c>
      <c r="Q29" s="59" t="str">
        <f t="shared" si="11"/>
        <v>#DIV/0!</v>
      </c>
      <c r="R29" s="60" t="str">
        <f t="shared" si="11"/>
        <v>#DIV/0!</v>
      </c>
    </row>
    <row r="30" ht="14.25" customHeight="1">
      <c r="A30" s="22"/>
      <c r="B30" s="56"/>
      <c r="C30" s="57"/>
      <c r="D30" s="57"/>
      <c r="E30" s="61" t="s">
        <v>46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9">
        <f>SUM(F30:Q30)</f>
        <v>0</v>
      </c>
    </row>
    <row r="31" ht="14.25" customHeight="1">
      <c r="A31" s="22"/>
      <c r="B31" s="56"/>
      <c r="C31" s="57"/>
      <c r="D31" s="62"/>
      <c r="E31" s="63" t="s">
        <v>47</v>
      </c>
      <c r="F31" s="44" t="str">
        <f t="shared" ref="F31:R31" si="12">F28/F30</f>
        <v>#DIV/0!</v>
      </c>
      <c r="G31" s="44" t="str">
        <f t="shared" si="12"/>
        <v>#DIV/0!</v>
      </c>
      <c r="H31" s="44" t="str">
        <f t="shared" si="12"/>
        <v>#DIV/0!</v>
      </c>
      <c r="I31" s="44" t="str">
        <f t="shared" si="12"/>
        <v>#DIV/0!</v>
      </c>
      <c r="J31" s="44" t="str">
        <f t="shared" si="12"/>
        <v>#DIV/0!</v>
      </c>
      <c r="K31" s="44" t="str">
        <f t="shared" si="12"/>
        <v>#DIV/0!</v>
      </c>
      <c r="L31" s="44" t="str">
        <f t="shared" si="12"/>
        <v>#DIV/0!</v>
      </c>
      <c r="M31" s="44" t="str">
        <f t="shared" si="12"/>
        <v>#DIV/0!</v>
      </c>
      <c r="N31" s="44" t="str">
        <f t="shared" si="12"/>
        <v>#DIV/0!</v>
      </c>
      <c r="O31" s="44" t="str">
        <f t="shared" si="12"/>
        <v>#DIV/0!</v>
      </c>
      <c r="P31" s="44" t="str">
        <f t="shared" si="12"/>
        <v>#DIV/0!</v>
      </c>
      <c r="Q31" s="44" t="str">
        <f t="shared" si="12"/>
        <v>#DIV/0!</v>
      </c>
      <c r="R31" s="45" t="str">
        <f t="shared" si="12"/>
        <v>#DIV/0!</v>
      </c>
    </row>
    <row r="32" ht="6.0" customHeight="1">
      <c r="A32" s="22"/>
      <c r="B32" s="56"/>
      <c r="C32" s="57"/>
      <c r="D32" s="69"/>
      <c r="E32" s="73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64"/>
    </row>
    <row r="33" ht="14.25" customHeight="1">
      <c r="A33" s="22"/>
      <c r="B33" s="56"/>
      <c r="C33" s="57"/>
      <c r="D33" s="67" t="s">
        <v>13</v>
      </c>
      <c r="E33" s="75" t="s">
        <v>52</v>
      </c>
      <c r="F33" s="30">
        <f>'Despesa Fixa'!E51</f>
        <v>0</v>
      </c>
      <c r="G33" s="30">
        <f>'Despesa Fixa'!F51</f>
        <v>0</v>
      </c>
      <c r="H33" s="30">
        <f>'Despesa Fixa'!G51</f>
        <v>0</v>
      </c>
      <c r="I33" s="30">
        <f>'Despesa Fixa'!H51</f>
        <v>0</v>
      </c>
      <c r="J33" s="30">
        <f>'Despesa Fixa'!I51</f>
        <v>0</v>
      </c>
      <c r="K33" s="30">
        <f>'Despesa Fixa'!J51</f>
        <v>0</v>
      </c>
      <c r="L33" s="30">
        <f>'Despesa Fixa'!K51</f>
        <v>0</v>
      </c>
      <c r="M33" s="30">
        <f>'Despesa Fixa'!L51</f>
        <v>0</v>
      </c>
      <c r="N33" s="30">
        <f>'Despesa Fixa'!M51</f>
        <v>0</v>
      </c>
      <c r="O33" s="30">
        <f>'Despesa Fixa'!N51</f>
        <v>0</v>
      </c>
      <c r="P33" s="30">
        <f>'Despesa Fixa'!O51</f>
        <v>0</v>
      </c>
      <c r="Q33" s="30">
        <f>'Despesa Fixa'!P51</f>
        <v>0</v>
      </c>
      <c r="R33" s="55">
        <f>SUM(F33:Q33)</f>
        <v>0</v>
      </c>
    </row>
    <row r="34" ht="14.25" customHeight="1">
      <c r="A34" s="22"/>
      <c r="B34" s="56"/>
      <c r="C34" s="57"/>
      <c r="D34" s="57"/>
      <c r="E34" s="58" t="s">
        <v>45</v>
      </c>
      <c r="F34" s="59" t="str">
        <f t="shared" ref="F34:R34" si="13">F33/F$4</f>
        <v>#DIV/0!</v>
      </c>
      <c r="G34" s="59" t="str">
        <f t="shared" si="13"/>
        <v>#DIV/0!</v>
      </c>
      <c r="H34" s="59" t="str">
        <f t="shared" si="13"/>
        <v>#DIV/0!</v>
      </c>
      <c r="I34" s="59" t="str">
        <f t="shared" si="13"/>
        <v>#DIV/0!</v>
      </c>
      <c r="J34" s="59" t="str">
        <f t="shared" si="13"/>
        <v>#DIV/0!</v>
      </c>
      <c r="K34" s="59" t="str">
        <f t="shared" si="13"/>
        <v>#DIV/0!</v>
      </c>
      <c r="L34" s="59" t="str">
        <f t="shared" si="13"/>
        <v>#DIV/0!</v>
      </c>
      <c r="M34" s="59" t="str">
        <f t="shared" si="13"/>
        <v>#DIV/0!</v>
      </c>
      <c r="N34" s="59" t="str">
        <f t="shared" si="13"/>
        <v>#DIV/0!</v>
      </c>
      <c r="O34" s="59" t="str">
        <f t="shared" si="13"/>
        <v>#DIV/0!</v>
      </c>
      <c r="P34" s="59" t="str">
        <f t="shared" si="13"/>
        <v>#DIV/0!</v>
      </c>
      <c r="Q34" s="59" t="str">
        <f t="shared" si="13"/>
        <v>#DIV/0!</v>
      </c>
      <c r="R34" s="60" t="str">
        <f t="shared" si="13"/>
        <v>#DIV/0!</v>
      </c>
    </row>
    <row r="35" ht="14.25" customHeight="1">
      <c r="A35" s="22"/>
      <c r="B35" s="56"/>
      <c r="C35" s="57"/>
      <c r="D35" s="57"/>
      <c r="E35" s="76" t="s">
        <v>46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9">
        <f>SUM(F35:Q35)</f>
        <v>0</v>
      </c>
    </row>
    <row r="36" ht="14.25" customHeight="1">
      <c r="A36" s="22"/>
      <c r="B36" s="56"/>
      <c r="C36" s="57"/>
      <c r="D36" s="62"/>
      <c r="E36" s="77" t="s">
        <v>47</v>
      </c>
      <c r="F36" s="44" t="str">
        <f t="shared" ref="F36:R36" si="14">F33/F35</f>
        <v>#DIV/0!</v>
      </c>
      <c r="G36" s="44" t="str">
        <f t="shared" si="14"/>
        <v>#DIV/0!</v>
      </c>
      <c r="H36" s="44" t="str">
        <f t="shared" si="14"/>
        <v>#DIV/0!</v>
      </c>
      <c r="I36" s="44" t="str">
        <f t="shared" si="14"/>
        <v>#DIV/0!</v>
      </c>
      <c r="J36" s="44" t="str">
        <f t="shared" si="14"/>
        <v>#DIV/0!</v>
      </c>
      <c r="K36" s="44" t="str">
        <f t="shared" si="14"/>
        <v>#DIV/0!</v>
      </c>
      <c r="L36" s="44" t="str">
        <f t="shared" si="14"/>
        <v>#DIV/0!</v>
      </c>
      <c r="M36" s="44" t="str">
        <f t="shared" si="14"/>
        <v>#DIV/0!</v>
      </c>
      <c r="N36" s="44" t="str">
        <f t="shared" si="14"/>
        <v>#DIV/0!</v>
      </c>
      <c r="O36" s="44" t="str">
        <f t="shared" si="14"/>
        <v>#DIV/0!</v>
      </c>
      <c r="P36" s="44" t="str">
        <f t="shared" si="14"/>
        <v>#DIV/0!</v>
      </c>
      <c r="Q36" s="44" t="str">
        <f t="shared" si="14"/>
        <v>#DIV/0!</v>
      </c>
      <c r="R36" s="45" t="str">
        <f t="shared" si="14"/>
        <v>#DIV/0!</v>
      </c>
    </row>
    <row r="37" ht="7.5" customHeight="1">
      <c r="A37" s="22"/>
      <c r="B37" s="56"/>
      <c r="C37" s="57"/>
      <c r="D37" s="72"/>
      <c r="E37" s="73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64"/>
    </row>
    <row r="38" ht="14.25" customHeight="1">
      <c r="A38" s="22"/>
      <c r="B38" s="56"/>
      <c r="C38" s="57"/>
      <c r="D38" s="78" t="s">
        <v>14</v>
      </c>
      <c r="E38" s="79" t="s">
        <v>53</v>
      </c>
      <c r="F38" s="35">
        <f>'Despesa Fixa'!E57</f>
        <v>0</v>
      </c>
      <c r="G38" s="35">
        <f>'Despesa Fixa'!F57</f>
        <v>0</v>
      </c>
      <c r="H38" s="35">
        <f>'Despesa Fixa'!G57</f>
        <v>0</v>
      </c>
      <c r="I38" s="35">
        <f>'Despesa Fixa'!H57</f>
        <v>0</v>
      </c>
      <c r="J38" s="35">
        <f>'Despesa Fixa'!I57</f>
        <v>0</v>
      </c>
      <c r="K38" s="35">
        <f>'Despesa Fixa'!J57</f>
        <v>0</v>
      </c>
      <c r="L38" s="35">
        <f>'Despesa Fixa'!K57</f>
        <v>0</v>
      </c>
      <c r="M38" s="35">
        <f>'Despesa Fixa'!L57</f>
        <v>0</v>
      </c>
      <c r="N38" s="35">
        <f>'Despesa Fixa'!M57</f>
        <v>0</v>
      </c>
      <c r="O38" s="35">
        <f>'Despesa Fixa'!N57</f>
        <v>0</v>
      </c>
      <c r="P38" s="35">
        <f>'Despesa Fixa'!O57</f>
        <v>0</v>
      </c>
      <c r="Q38" s="35">
        <f>'Despesa Fixa'!P57</f>
        <v>0</v>
      </c>
      <c r="R38" s="36">
        <f>SUM(F38:Q38)</f>
        <v>0</v>
      </c>
    </row>
    <row r="39" ht="14.25" customHeight="1">
      <c r="A39" s="22"/>
      <c r="B39" s="56"/>
      <c r="C39" s="57"/>
      <c r="D39" s="80"/>
      <c r="E39" s="58" t="s">
        <v>45</v>
      </c>
      <c r="F39" s="59" t="str">
        <f t="shared" ref="F39:R39" si="15">F38/F$4</f>
        <v>#DIV/0!</v>
      </c>
      <c r="G39" s="59" t="str">
        <f t="shared" si="15"/>
        <v>#DIV/0!</v>
      </c>
      <c r="H39" s="59" t="str">
        <f t="shared" si="15"/>
        <v>#DIV/0!</v>
      </c>
      <c r="I39" s="59" t="str">
        <f t="shared" si="15"/>
        <v>#DIV/0!</v>
      </c>
      <c r="J39" s="59" t="str">
        <f t="shared" si="15"/>
        <v>#DIV/0!</v>
      </c>
      <c r="K39" s="59" t="str">
        <f t="shared" si="15"/>
        <v>#DIV/0!</v>
      </c>
      <c r="L39" s="59" t="str">
        <f t="shared" si="15"/>
        <v>#DIV/0!</v>
      </c>
      <c r="M39" s="59" t="str">
        <f t="shared" si="15"/>
        <v>#DIV/0!</v>
      </c>
      <c r="N39" s="59" t="str">
        <f t="shared" si="15"/>
        <v>#DIV/0!</v>
      </c>
      <c r="O39" s="59" t="str">
        <f t="shared" si="15"/>
        <v>#DIV/0!</v>
      </c>
      <c r="P39" s="59" t="str">
        <f t="shared" si="15"/>
        <v>#DIV/0!</v>
      </c>
      <c r="Q39" s="59" t="str">
        <f t="shared" si="15"/>
        <v>#DIV/0!</v>
      </c>
      <c r="R39" s="60" t="str">
        <f t="shared" si="15"/>
        <v>#DIV/0!</v>
      </c>
    </row>
    <row r="40" ht="14.25" customHeight="1">
      <c r="A40" s="22"/>
      <c r="B40" s="56"/>
      <c r="C40" s="57"/>
      <c r="D40" s="80"/>
      <c r="E40" s="61" t="s">
        <v>46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9">
        <f>SUM(F40:Q40)</f>
        <v>0</v>
      </c>
    </row>
    <row r="41" ht="14.25" customHeight="1">
      <c r="A41" s="22"/>
      <c r="B41" s="56"/>
      <c r="C41" s="57"/>
      <c r="D41" s="81"/>
      <c r="E41" s="63" t="s">
        <v>47</v>
      </c>
      <c r="F41" s="44" t="str">
        <f t="shared" ref="F41:R41" si="16">F38/F40</f>
        <v>#DIV/0!</v>
      </c>
      <c r="G41" s="44" t="str">
        <f t="shared" si="16"/>
        <v>#DIV/0!</v>
      </c>
      <c r="H41" s="44" t="str">
        <f t="shared" si="16"/>
        <v>#DIV/0!</v>
      </c>
      <c r="I41" s="44" t="str">
        <f t="shared" si="16"/>
        <v>#DIV/0!</v>
      </c>
      <c r="J41" s="44" t="str">
        <f t="shared" si="16"/>
        <v>#DIV/0!</v>
      </c>
      <c r="K41" s="44" t="str">
        <f t="shared" si="16"/>
        <v>#DIV/0!</v>
      </c>
      <c r="L41" s="44" t="str">
        <f t="shared" si="16"/>
        <v>#DIV/0!</v>
      </c>
      <c r="M41" s="44" t="str">
        <f t="shared" si="16"/>
        <v>#DIV/0!</v>
      </c>
      <c r="N41" s="44" t="str">
        <f t="shared" si="16"/>
        <v>#DIV/0!</v>
      </c>
      <c r="O41" s="44" t="str">
        <f t="shared" si="16"/>
        <v>#DIV/0!</v>
      </c>
      <c r="P41" s="44" t="str">
        <f t="shared" si="16"/>
        <v>#DIV/0!</v>
      </c>
      <c r="Q41" s="44" t="str">
        <f t="shared" si="16"/>
        <v>#DIV/0!</v>
      </c>
      <c r="R41" s="45" t="str">
        <f t="shared" si="16"/>
        <v>#DIV/0!</v>
      </c>
    </row>
    <row r="42" ht="6.0" customHeight="1">
      <c r="A42" s="22"/>
      <c r="B42" s="56"/>
      <c r="C42" s="57"/>
      <c r="D42" s="72"/>
      <c r="E42" s="82"/>
      <c r="F42" s="83"/>
      <c r="G42" s="83"/>
      <c r="H42" s="83"/>
      <c r="I42" s="83"/>
      <c r="J42" s="83"/>
      <c r="K42" s="83"/>
      <c r="L42" s="84"/>
      <c r="M42" s="84"/>
      <c r="N42" s="85"/>
      <c r="O42" s="84"/>
      <c r="P42" s="84"/>
      <c r="Q42" s="84"/>
      <c r="R42" s="86"/>
    </row>
    <row r="43" ht="14.25" customHeight="1">
      <c r="A43" s="22"/>
      <c r="B43" s="56"/>
      <c r="C43" s="57"/>
      <c r="D43" s="78" t="s">
        <v>6</v>
      </c>
      <c r="E43" s="79" t="s">
        <v>54</v>
      </c>
      <c r="F43" s="35">
        <f>'Despesa Fixa'!E62</f>
        <v>0</v>
      </c>
      <c r="G43" s="35">
        <f>'Despesa Fixa'!F62</f>
        <v>0</v>
      </c>
      <c r="H43" s="35">
        <f>'Despesa Fixa'!G62</f>
        <v>0</v>
      </c>
      <c r="I43" s="35">
        <f>'Despesa Fixa'!H62</f>
        <v>0</v>
      </c>
      <c r="J43" s="35">
        <f>'Despesa Fixa'!I62</f>
        <v>0</v>
      </c>
      <c r="K43" s="35">
        <f>'Despesa Fixa'!J62</f>
        <v>0</v>
      </c>
      <c r="L43" s="35">
        <f>'Despesa Fixa'!K62</f>
        <v>0</v>
      </c>
      <c r="M43" s="35">
        <f>'Despesa Fixa'!L62</f>
        <v>0</v>
      </c>
      <c r="N43" s="35">
        <f>'Despesa Fixa'!M62</f>
        <v>0</v>
      </c>
      <c r="O43" s="35">
        <f>'Despesa Fixa'!N62</f>
        <v>0</v>
      </c>
      <c r="P43" s="35">
        <f>'Despesa Fixa'!O62</f>
        <v>0</v>
      </c>
      <c r="Q43" s="35">
        <f>'Despesa Fixa'!P62</f>
        <v>0</v>
      </c>
      <c r="R43" s="36">
        <f>SUM(F43:Q43)</f>
        <v>0</v>
      </c>
    </row>
    <row r="44" ht="14.25" customHeight="1">
      <c r="A44" s="22"/>
      <c r="B44" s="56"/>
      <c r="C44" s="57"/>
      <c r="D44" s="80"/>
      <c r="E44" s="58" t="s">
        <v>45</v>
      </c>
      <c r="F44" s="59" t="str">
        <f t="shared" ref="F44:R44" si="17">F43/F$4</f>
        <v>#DIV/0!</v>
      </c>
      <c r="G44" s="59" t="str">
        <f t="shared" si="17"/>
        <v>#DIV/0!</v>
      </c>
      <c r="H44" s="59" t="str">
        <f t="shared" si="17"/>
        <v>#DIV/0!</v>
      </c>
      <c r="I44" s="59" t="str">
        <f t="shared" si="17"/>
        <v>#DIV/0!</v>
      </c>
      <c r="J44" s="59" t="str">
        <f t="shared" si="17"/>
        <v>#DIV/0!</v>
      </c>
      <c r="K44" s="59" t="str">
        <f t="shared" si="17"/>
        <v>#DIV/0!</v>
      </c>
      <c r="L44" s="59" t="str">
        <f t="shared" si="17"/>
        <v>#DIV/0!</v>
      </c>
      <c r="M44" s="59" t="str">
        <f t="shared" si="17"/>
        <v>#DIV/0!</v>
      </c>
      <c r="N44" s="59" t="str">
        <f t="shared" si="17"/>
        <v>#DIV/0!</v>
      </c>
      <c r="O44" s="59" t="str">
        <f t="shared" si="17"/>
        <v>#DIV/0!</v>
      </c>
      <c r="P44" s="59" t="str">
        <f t="shared" si="17"/>
        <v>#DIV/0!</v>
      </c>
      <c r="Q44" s="59" t="str">
        <f t="shared" si="17"/>
        <v>#DIV/0!</v>
      </c>
      <c r="R44" s="60" t="str">
        <f t="shared" si="17"/>
        <v>#DIV/0!</v>
      </c>
    </row>
    <row r="45" ht="14.25" customHeight="1">
      <c r="A45" s="22"/>
      <c r="B45" s="56"/>
      <c r="C45" s="57"/>
      <c r="D45" s="80"/>
      <c r="E45" s="61" t="s">
        <v>46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9">
        <f>SUM(F45:Q45)</f>
        <v>0</v>
      </c>
    </row>
    <row r="46" ht="14.25" customHeight="1">
      <c r="A46" s="22"/>
      <c r="B46" s="56"/>
      <c r="C46" s="57"/>
      <c r="D46" s="81"/>
      <c r="E46" s="63" t="s">
        <v>47</v>
      </c>
      <c r="F46" s="44" t="str">
        <f t="shared" ref="F46:R46" si="18">F43/F45</f>
        <v>#DIV/0!</v>
      </c>
      <c r="G46" s="44" t="str">
        <f t="shared" si="18"/>
        <v>#DIV/0!</v>
      </c>
      <c r="H46" s="44" t="str">
        <f t="shared" si="18"/>
        <v>#DIV/0!</v>
      </c>
      <c r="I46" s="44" t="str">
        <f t="shared" si="18"/>
        <v>#DIV/0!</v>
      </c>
      <c r="J46" s="44" t="str">
        <f t="shared" si="18"/>
        <v>#DIV/0!</v>
      </c>
      <c r="K46" s="44" t="str">
        <f t="shared" si="18"/>
        <v>#DIV/0!</v>
      </c>
      <c r="L46" s="44" t="str">
        <f t="shared" si="18"/>
        <v>#DIV/0!</v>
      </c>
      <c r="M46" s="44" t="str">
        <f t="shared" si="18"/>
        <v>#DIV/0!</v>
      </c>
      <c r="N46" s="44" t="str">
        <f t="shared" si="18"/>
        <v>#DIV/0!</v>
      </c>
      <c r="O46" s="44" t="str">
        <f t="shared" si="18"/>
        <v>#DIV/0!</v>
      </c>
      <c r="P46" s="44" t="str">
        <f t="shared" si="18"/>
        <v>#DIV/0!</v>
      </c>
      <c r="Q46" s="44" t="str">
        <f t="shared" si="18"/>
        <v>#DIV/0!</v>
      </c>
      <c r="R46" s="45" t="str">
        <f t="shared" si="18"/>
        <v>#DIV/0!</v>
      </c>
    </row>
    <row r="47" ht="6.0" customHeight="1">
      <c r="A47" s="87"/>
      <c r="B47" s="56"/>
      <c r="C47" s="57"/>
      <c r="D47" s="88"/>
      <c r="E47" s="89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</row>
    <row r="48" ht="14.25" customHeight="1">
      <c r="A48" s="22"/>
      <c r="B48" s="56"/>
      <c r="C48" s="57"/>
      <c r="D48" s="72"/>
      <c r="E48" s="91" t="s">
        <v>55</v>
      </c>
      <c r="F48" s="92">
        <f t="shared" ref="F48:R48" si="19">SUM(F43,F38,F33,F28,F23,F18,F8)</f>
        <v>0</v>
      </c>
      <c r="G48" s="92">
        <f t="shared" si="19"/>
        <v>0</v>
      </c>
      <c r="H48" s="92">
        <f t="shared" si="19"/>
        <v>0</v>
      </c>
      <c r="I48" s="92">
        <f t="shared" si="19"/>
        <v>0</v>
      </c>
      <c r="J48" s="92">
        <f t="shared" si="19"/>
        <v>0</v>
      </c>
      <c r="K48" s="92">
        <f t="shared" si="19"/>
        <v>0</v>
      </c>
      <c r="L48" s="92">
        <f t="shared" si="19"/>
        <v>0</v>
      </c>
      <c r="M48" s="92">
        <f t="shared" si="19"/>
        <v>0</v>
      </c>
      <c r="N48" s="92">
        <f t="shared" si="19"/>
        <v>0</v>
      </c>
      <c r="O48" s="92">
        <f t="shared" si="19"/>
        <v>0</v>
      </c>
      <c r="P48" s="92">
        <f t="shared" si="19"/>
        <v>0</v>
      </c>
      <c r="Q48" s="92">
        <f t="shared" si="19"/>
        <v>0</v>
      </c>
      <c r="R48" s="93">
        <f t="shared" si="19"/>
        <v>0</v>
      </c>
    </row>
    <row r="49" ht="14.25" customHeight="1">
      <c r="A49" s="22"/>
      <c r="B49" s="56"/>
      <c r="C49" s="57"/>
      <c r="D49" s="72"/>
      <c r="E49" s="94" t="s">
        <v>45</v>
      </c>
      <c r="F49" s="95" t="str">
        <f t="shared" ref="F49:R49" si="20">F48/F3</f>
        <v>#DIV/0!</v>
      </c>
      <c r="G49" s="95" t="str">
        <f t="shared" si="20"/>
        <v>#DIV/0!</v>
      </c>
      <c r="H49" s="95" t="str">
        <f t="shared" si="20"/>
        <v>#DIV/0!</v>
      </c>
      <c r="I49" s="95" t="str">
        <f t="shared" si="20"/>
        <v>#DIV/0!</v>
      </c>
      <c r="J49" s="95" t="str">
        <f t="shared" si="20"/>
        <v>#DIV/0!</v>
      </c>
      <c r="K49" s="95" t="str">
        <f t="shared" si="20"/>
        <v>#DIV/0!</v>
      </c>
      <c r="L49" s="95" t="str">
        <f t="shared" si="20"/>
        <v>#DIV/0!</v>
      </c>
      <c r="M49" s="95" t="str">
        <f t="shared" si="20"/>
        <v>#DIV/0!</v>
      </c>
      <c r="N49" s="95" t="str">
        <f t="shared" si="20"/>
        <v>#DIV/0!</v>
      </c>
      <c r="O49" s="95" t="str">
        <f t="shared" si="20"/>
        <v>#DIV/0!</v>
      </c>
      <c r="P49" s="95" t="str">
        <f t="shared" si="20"/>
        <v>#DIV/0!</v>
      </c>
      <c r="Q49" s="95" t="str">
        <f t="shared" si="20"/>
        <v>#DIV/0!</v>
      </c>
      <c r="R49" s="96" t="str">
        <f t="shared" si="20"/>
        <v>#DIV/0!</v>
      </c>
    </row>
    <row r="50" ht="14.25" customHeight="1">
      <c r="A50" s="22"/>
      <c r="B50" s="56"/>
      <c r="C50" s="57"/>
      <c r="D50" s="72"/>
      <c r="E50" s="97" t="s">
        <v>46</v>
      </c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9">
        <f>SUM(F50:Q50)</f>
        <v>0</v>
      </c>
    </row>
    <row r="51" ht="14.25" customHeight="1">
      <c r="A51" s="22"/>
      <c r="B51" s="56"/>
      <c r="C51" s="62"/>
      <c r="D51" s="72"/>
      <c r="E51" s="100" t="s">
        <v>47</v>
      </c>
      <c r="F51" s="101" t="str">
        <f t="shared" ref="F51:R51" si="21">F48/F50</f>
        <v>#DIV/0!</v>
      </c>
      <c r="G51" s="101" t="str">
        <f t="shared" si="21"/>
        <v>#DIV/0!</v>
      </c>
      <c r="H51" s="101" t="str">
        <f t="shared" si="21"/>
        <v>#DIV/0!</v>
      </c>
      <c r="I51" s="101" t="str">
        <f t="shared" si="21"/>
        <v>#DIV/0!</v>
      </c>
      <c r="J51" s="101" t="str">
        <f t="shared" si="21"/>
        <v>#DIV/0!</v>
      </c>
      <c r="K51" s="101" t="str">
        <f t="shared" si="21"/>
        <v>#DIV/0!</v>
      </c>
      <c r="L51" s="101" t="str">
        <f t="shared" si="21"/>
        <v>#DIV/0!</v>
      </c>
      <c r="M51" s="101" t="str">
        <f t="shared" si="21"/>
        <v>#DIV/0!</v>
      </c>
      <c r="N51" s="101" t="str">
        <f t="shared" si="21"/>
        <v>#DIV/0!</v>
      </c>
      <c r="O51" s="101" t="str">
        <f t="shared" si="21"/>
        <v>#DIV/0!</v>
      </c>
      <c r="P51" s="101" t="str">
        <f t="shared" si="21"/>
        <v>#DIV/0!</v>
      </c>
      <c r="Q51" s="101" t="str">
        <f t="shared" si="21"/>
        <v>#DIV/0!</v>
      </c>
      <c r="R51" s="102" t="str">
        <f t="shared" si="21"/>
        <v>#DIV/0!</v>
      </c>
    </row>
    <row r="52" ht="6.0" customHeight="1">
      <c r="A52" s="22"/>
      <c r="B52" s="56"/>
      <c r="C52" s="103"/>
      <c r="D52" s="72"/>
      <c r="E52" s="70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104"/>
      <c r="R52" s="23"/>
    </row>
    <row r="53" ht="14.25" customHeight="1">
      <c r="A53" s="22"/>
      <c r="B53" s="56"/>
      <c r="C53" s="105" t="s">
        <v>56</v>
      </c>
      <c r="D53" s="78" t="s">
        <v>8</v>
      </c>
      <c r="E53" s="68" t="s">
        <v>44</v>
      </c>
      <c r="F53" s="35">
        <f>Janeiro!$AJ$34</f>
        <v>0</v>
      </c>
      <c r="G53" s="35">
        <f>Fevereiro!$AJ$29</f>
        <v>0</v>
      </c>
      <c r="H53" s="35">
        <f>'Março'!$AJ$29</f>
        <v>0</v>
      </c>
      <c r="I53" s="35">
        <f>Abril!$AJ$29</f>
        <v>0</v>
      </c>
      <c r="J53" s="35">
        <f>Maio!$AJ$29</f>
        <v>0</v>
      </c>
      <c r="K53" s="35">
        <f>Junho!$AJ$29</f>
        <v>0</v>
      </c>
      <c r="L53" s="35">
        <f>Julho!$AJ$29</f>
        <v>0</v>
      </c>
      <c r="M53" s="35">
        <f>Agosto!$AJ$29</f>
        <v>0</v>
      </c>
      <c r="N53" s="35">
        <f>Setembro!$AJ$29</f>
        <v>0</v>
      </c>
      <c r="O53" s="35">
        <f>Outubro!$AJ$29</f>
        <v>0</v>
      </c>
      <c r="P53" s="35">
        <f>Novembro!$AJ$29</f>
        <v>0</v>
      </c>
      <c r="Q53" s="35">
        <f>Dezembro!$AJ$29</f>
        <v>0</v>
      </c>
      <c r="R53" s="36">
        <f>SUM(F53:Q53)</f>
        <v>0</v>
      </c>
    </row>
    <row r="54" ht="14.25" customHeight="1">
      <c r="A54" s="22"/>
      <c r="B54" s="56"/>
      <c r="C54" s="57"/>
      <c r="D54" s="80"/>
      <c r="E54" s="58" t="s">
        <v>45</v>
      </c>
      <c r="F54" s="59" t="str">
        <f t="shared" ref="F54:R54" si="22">F53/F$4</f>
        <v>#DIV/0!</v>
      </c>
      <c r="G54" s="59" t="str">
        <f t="shared" si="22"/>
        <v>#DIV/0!</v>
      </c>
      <c r="H54" s="59" t="str">
        <f t="shared" si="22"/>
        <v>#DIV/0!</v>
      </c>
      <c r="I54" s="59" t="str">
        <f t="shared" si="22"/>
        <v>#DIV/0!</v>
      </c>
      <c r="J54" s="59" t="str">
        <f t="shared" si="22"/>
        <v>#DIV/0!</v>
      </c>
      <c r="K54" s="59" t="str">
        <f t="shared" si="22"/>
        <v>#DIV/0!</v>
      </c>
      <c r="L54" s="59" t="str">
        <f t="shared" si="22"/>
        <v>#DIV/0!</v>
      </c>
      <c r="M54" s="59" t="str">
        <f t="shared" si="22"/>
        <v>#DIV/0!</v>
      </c>
      <c r="N54" s="59" t="str">
        <f t="shared" si="22"/>
        <v>#DIV/0!</v>
      </c>
      <c r="O54" s="59" t="str">
        <f t="shared" si="22"/>
        <v>#DIV/0!</v>
      </c>
      <c r="P54" s="59" t="str">
        <f t="shared" si="22"/>
        <v>#DIV/0!</v>
      </c>
      <c r="Q54" s="59" t="str">
        <f t="shared" si="22"/>
        <v>#DIV/0!</v>
      </c>
      <c r="R54" s="60" t="str">
        <f t="shared" si="22"/>
        <v>#DIV/0!</v>
      </c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ht="14.25" customHeight="1">
      <c r="A55" s="22"/>
      <c r="B55" s="56"/>
      <c r="C55" s="57"/>
      <c r="D55" s="80"/>
      <c r="E55" s="61" t="s">
        <v>46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9">
        <f>SUM(F55:Q55)</f>
        <v>0</v>
      </c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ht="14.25" customHeight="1">
      <c r="A56" s="22"/>
      <c r="B56" s="56"/>
      <c r="C56" s="57"/>
      <c r="D56" s="81"/>
      <c r="E56" s="63" t="s">
        <v>47</v>
      </c>
      <c r="F56" s="44" t="str">
        <f t="shared" ref="F56:R56" si="23">F53/F55</f>
        <v>#DIV/0!</v>
      </c>
      <c r="G56" s="44" t="str">
        <f t="shared" si="23"/>
        <v>#DIV/0!</v>
      </c>
      <c r="H56" s="44" t="str">
        <f t="shared" si="23"/>
        <v>#DIV/0!</v>
      </c>
      <c r="I56" s="44" t="str">
        <f t="shared" si="23"/>
        <v>#DIV/0!</v>
      </c>
      <c r="J56" s="44" t="str">
        <f t="shared" si="23"/>
        <v>#DIV/0!</v>
      </c>
      <c r="K56" s="44" t="str">
        <f t="shared" si="23"/>
        <v>#DIV/0!</v>
      </c>
      <c r="L56" s="44" t="str">
        <f t="shared" si="23"/>
        <v>#DIV/0!</v>
      </c>
      <c r="M56" s="44" t="str">
        <f t="shared" si="23"/>
        <v>#DIV/0!</v>
      </c>
      <c r="N56" s="44" t="str">
        <f t="shared" si="23"/>
        <v>#DIV/0!</v>
      </c>
      <c r="O56" s="44" t="str">
        <f t="shared" si="23"/>
        <v>#DIV/0!</v>
      </c>
      <c r="P56" s="44" t="str">
        <f t="shared" si="23"/>
        <v>#DIV/0!</v>
      </c>
      <c r="Q56" s="44" t="str">
        <f t="shared" si="23"/>
        <v>#DIV/0!</v>
      </c>
      <c r="R56" s="45" t="str">
        <f t="shared" si="23"/>
        <v>#DIV/0!</v>
      </c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ht="14.25" customHeight="1">
      <c r="A57" s="22"/>
      <c r="B57" s="56"/>
      <c r="C57" s="57"/>
      <c r="D57" s="78" t="s">
        <v>9</v>
      </c>
      <c r="E57" s="68" t="s">
        <v>48</v>
      </c>
      <c r="F57" s="35">
        <f>Janeiro!$AJ$11</f>
        <v>0</v>
      </c>
      <c r="G57" s="35">
        <f>Fevereiro!$AJ$10</f>
        <v>0</v>
      </c>
      <c r="H57" s="35">
        <f>'Março'!$AJ$10</f>
        <v>0</v>
      </c>
      <c r="I57" s="35">
        <f>Abril!$AJ$10</f>
        <v>0</v>
      </c>
      <c r="J57" s="35">
        <f>Maio!$AJ$10</f>
        <v>0</v>
      </c>
      <c r="K57" s="35">
        <f>Junho!$AJ$10</f>
        <v>0</v>
      </c>
      <c r="L57" s="35">
        <f>Julho!$AJ$10</f>
        <v>0</v>
      </c>
      <c r="M57" s="35">
        <f>Agosto!$AJ$10</f>
        <v>0</v>
      </c>
      <c r="N57" s="35">
        <f>Setembro!$AJ$10</f>
        <v>0</v>
      </c>
      <c r="O57" s="35">
        <f>Outubro!$AJ$10</f>
        <v>0</v>
      </c>
      <c r="P57" s="35">
        <f>Novembro!$AJ$10</f>
        <v>0</v>
      </c>
      <c r="Q57" s="35">
        <f>Dezembro!$AJ$10</f>
        <v>0</v>
      </c>
      <c r="R57" s="36">
        <f>SUM(F57:Q57)</f>
        <v>0</v>
      </c>
    </row>
    <row r="58" ht="14.25" customHeight="1">
      <c r="A58" s="22"/>
      <c r="B58" s="56"/>
      <c r="C58" s="57"/>
      <c r="D58" s="80"/>
      <c r="E58" s="58" t="s">
        <v>45</v>
      </c>
      <c r="F58" s="59" t="str">
        <f t="shared" ref="F58:R58" si="24">F57/F$4</f>
        <v>#DIV/0!</v>
      </c>
      <c r="G58" s="59" t="str">
        <f t="shared" si="24"/>
        <v>#DIV/0!</v>
      </c>
      <c r="H58" s="59" t="str">
        <f t="shared" si="24"/>
        <v>#DIV/0!</v>
      </c>
      <c r="I58" s="59" t="str">
        <f t="shared" si="24"/>
        <v>#DIV/0!</v>
      </c>
      <c r="J58" s="59" t="str">
        <f t="shared" si="24"/>
        <v>#DIV/0!</v>
      </c>
      <c r="K58" s="59" t="str">
        <f t="shared" si="24"/>
        <v>#DIV/0!</v>
      </c>
      <c r="L58" s="59" t="str">
        <f t="shared" si="24"/>
        <v>#DIV/0!</v>
      </c>
      <c r="M58" s="59" t="str">
        <f t="shared" si="24"/>
        <v>#DIV/0!</v>
      </c>
      <c r="N58" s="59" t="str">
        <f t="shared" si="24"/>
        <v>#DIV/0!</v>
      </c>
      <c r="O58" s="59" t="str">
        <f t="shared" si="24"/>
        <v>#DIV/0!</v>
      </c>
      <c r="P58" s="59" t="str">
        <f t="shared" si="24"/>
        <v>#DIV/0!</v>
      </c>
      <c r="Q58" s="59" t="str">
        <f t="shared" si="24"/>
        <v>#DIV/0!</v>
      </c>
      <c r="R58" s="60" t="str">
        <f t="shared" si="24"/>
        <v>#DIV/0!</v>
      </c>
    </row>
    <row r="59" ht="14.25" customHeight="1">
      <c r="A59" s="22"/>
      <c r="B59" s="56"/>
      <c r="C59" s="57"/>
      <c r="D59" s="80"/>
      <c r="E59" s="61" t="s">
        <v>46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9">
        <f>SUM(F59:Q59)</f>
        <v>0</v>
      </c>
    </row>
    <row r="60" ht="14.25" customHeight="1">
      <c r="A60" s="22"/>
      <c r="B60" s="56"/>
      <c r="C60" s="57"/>
      <c r="D60" s="81"/>
      <c r="E60" s="63" t="s">
        <v>47</v>
      </c>
      <c r="F60" s="44" t="str">
        <f t="shared" ref="F60:R60" si="25">F57/F59</f>
        <v>#DIV/0!</v>
      </c>
      <c r="G60" s="44" t="str">
        <f t="shared" si="25"/>
        <v>#DIV/0!</v>
      </c>
      <c r="H60" s="44" t="str">
        <f t="shared" si="25"/>
        <v>#DIV/0!</v>
      </c>
      <c r="I60" s="44" t="str">
        <f t="shared" si="25"/>
        <v>#DIV/0!</v>
      </c>
      <c r="J60" s="44" t="str">
        <f t="shared" si="25"/>
        <v>#DIV/0!</v>
      </c>
      <c r="K60" s="44" t="str">
        <f t="shared" si="25"/>
        <v>#DIV/0!</v>
      </c>
      <c r="L60" s="44" t="str">
        <f t="shared" si="25"/>
        <v>#DIV/0!</v>
      </c>
      <c r="M60" s="44" t="str">
        <f t="shared" si="25"/>
        <v>#DIV/0!</v>
      </c>
      <c r="N60" s="44" t="str">
        <f t="shared" si="25"/>
        <v>#DIV/0!</v>
      </c>
      <c r="O60" s="44" t="str">
        <f t="shared" si="25"/>
        <v>#DIV/0!</v>
      </c>
      <c r="P60" s="44" t="str">
        <f t="shared" si="25"/>
        <v>#DIV/0!</v>
      </c>
      <c r="Q60" s="44" t="str">
        <f t="shared" si="25"/>
        <v>#DIV/0!</v>
      </c>
      <c r="R60" s="45" t="str">
        <f t="shared" si="25"/>
        <v>#DIV/0!</v>
      </c>
    </row>
    <row r="61" ht="14.25" customHeight="1">
      <c r="A61" s="22"/>
      <c r="B61" s="56"/>
      <c r="C61" s="57"/>
      <c r="D61" s="78" t="s">
        <v>11</v>
      </c>
      <c r="E61" s="68" t="s">
        <v>49</v>
      </c>
      <c r="F61" s="35">
        <f>Janeiro!$AJ$21</f>
        <v>0</v>
      </c>
      <c r="G61" s="35">
        <f>Fevereiro!$AJ$19</f>
        <v>0</v>
      </c>
      <c r="H61" s="35">
        <f>'Março'!$AJ$19</f>
        <v>0</v>
      </c>
      <c r="I61" s="35">
        <f>Abril!$AJ$19</f>
        <v>0</v>
      </c>
      <c r="J61" s="35">
        <f>Maio!$AJ$19</f>
        <v>0</v>
      </c>
      <c r="K61" s="35">
        <f>Junho!$AJ$19</f>
        <v>0</v>
      </c>
      <c r="L61" s="35">
        <f>Julho!$AJ$19</f>
        <v>0</v>
      </c>
      <c r="M61" s="35">
        <f>Agosto!$AJ$19</f>
        <v>0</v>
      </c>
      <c r="N61" s="35">
        <f>Setembro!$AJ$19</f>
        <v>0</v>
      </c>
      <c r="O61" s="35">
        <f>Outubro!$AJ$19</f>
        <v>0</v>
      </c>
      <c r="P61" s="35">
        <f>Novembro!$AJ$19</f>
        <v>0</v>
      </c>
      <c r="Q61" s="35">
        <f>Dezembro!$AJ$19</f>
        <v>0</v>
      </c>
      <c r="R61" s="36">
        <f>SUM(F61:Q61)</f>
        <v>0</v>
      </c>
    </row>
    <row r="62" ht="14.25" customHeight="1">
      <c r="A62" s="22"/>
      <c r="B62" s="56"/>
      <c r="C62" s="57"/>
      <c r="D62" s="80"/>
      <c r="E62" s="58" t="s">
        <v>45</v>
      </c>
      <c r="F62" s="59" t="str">
        <f t="shared" ref="F62:R62" si="26">F61/F$4</f>
        <v>#DIV/0!</v>
      </c>
      <c r="G62" s="59" t="str">
        <f t="shared" si="26"/>
        <v>#DIV/0!</v>
      </c>
      <c r="H62" s="59" t="str">
        <f t="shared" si="26"/>
        <v>#DIV/0!</v>
      </c>
      <c r="I62" s="59" t="str">
        <f t="shared" si="26"/>
        <v>#DIV/0!</v>
      </c>
      <c r="J62" s="59" t="str">
        <f t="shared" si="26"/>
        <v>#DIV/0!</v>
      </c>
      <c r="K62" s="59" t="str">
        <f t="shared" si="26"/>
        <v>#DIV/0!</v>
      </c>
      <c r="L62" s="59" t="str">
        <f t="shared" si="26"/>
        <v>#DIV/0!</v>
      </c>
      <c r="M62" s="59" t="str">
        <f t="shared" si="26"/>
        <v>#DIV/0!</v>
      </c>
      <c r="N62" s="59" t="str">
        <f t="shared" si="26"/>
        <v>#DIV/0!</v>
      </c>
      <c r="O62" s="59" t="str">
        <f t="shared" si="26"/>
        <v>#DIV/0!</v>
      </c>
      <c r="P62" s="59" t="str">
        <f t="shared" si="26"/>
        <v>#DIV/0!</v>
      </c>
      <c r="Q62" s="59" t="str">
        <f t="shared" si="26"/>
        <v>#DIV/0!</v>
      </c>
      <c r="R62" s="60" t="str">
        <f t="shared" si="26"/>
        <v>#DIV/0!</v>
      </c>
    </row>
    <row r="63" ht="14.25" customHeight="1">
      <c r="A63" s="22"/>
      <c r="B63" s="56"/>
      <c r="C63" s="57"/>
      <c r="D63" s="80"/>
      <c r="E63" s="61" t="s">
        <v>46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9">
        <f>SUM(F63:Q63)</f>
        <v>0</v>
      </c>
    </row>
    <row r="64" ht="14.25" customHeight="1">
      <c r="A64" s="22"/>
      <c r="B64" s="56"/>
      <c r="C64" s="57"/>
      <c r="D64" s="81"/>
      <c r="E64" s="63" t="s">
        <v>47</v>
      </c>
      <c r="F64" s="44" t="str">
        <f t="shared" ref="F64:R64" si="27">F61/F63</f>
        <v>#DIV/0!</v>
      </c>
      <c r="G64" s="44" t="str">
        <f t="shared" si="27"/>
        <v>#DIV/0!</v>
      </c>
      <c r="H64" s="44" t="str">
        <f t="shared" si="27"/>
        <v>#DIV/0!</v>
      </c>
      <c r="I64" s="44" t="str">
        <f t="shared" si="27"/>
        <v>#DIV/0!</v>
      </c>
      <c r="J64" s="44" t="str">
        <f t="shared" si="27"/>
        <v>#DIV/0!</v>
      </c>
      <c r="K64" s="44" t="str">
        <f t="shared" si="27"/>
        <v>#DIV/0!</v>
      </c>
      <c r="L64" s="44" t="str">
        <f t="shared" si="27"/>
        <v>#DIV/0!</v>
      </c>
      <c r="M64" s="44" t="str">
        <f t="shared" si="27"/>
        <v>#DIV/0!</v>
      </c>
      <c r="N64" s="44" t="str">
        <f t="shared" si="27"/>
        <v>#DIV/0!</v>
      </c>
      <c r="O64" s="44" t="str">
        <f t="shared" si="27"/>
        <v>#DIV/0!</v>
      </c>
      <c r="P64" s="44" t="str">
        <f t="shared" si="27"/>
        <v>#DIV/0!</v>
      </c>
      <c r="Q64" s="44" t="str">
        <f t="shared" si="27"/>
        <v>#DIV/0!</v>
      </c>
      <c r="R64" s="45" t="str">
        <f t="shared" si="27"/>
        <v>#DIV/0!</v>
      </c>
    </row>
    <row r="65" ht="14.25" customHeight="1">
      <c r="A65" s="22"/>
      <c r="B65" s="56"/>
      <c r="C65" s="57"/>
      <c r="D65" s="78" t="s">
        <v>10</v>
      </c>
      <c r="E65" s="68" t="s">
        <v>50</v>
      </c>
      <c r="F65" s="35">
        <f>Janeiro!$AJ$25</f>
        <v>0</v>
      </c>
      <c r="G65" s="35">
        <f>Fevereiro!$AJ$22</f>
        <v>0</v>
      </c>
      <c r="H65" s="35">
        <f>'Março'!$AJ$22</f>
        <v>0</v>
      </c>
      <c r="I65" s="35">
        <f>Abril!$AJ$22</f>
        <v>0</v>
      </c>
      <c r="J65" s="35">
        <f>Maio!$AJ$22</f>
        <v>0</v>
      </c>
      <c r="K65" s="35">
        <f>Junho!$AJ$22</f>
        <v>0</v>
      </c>
      <c r="L65" s="35">
        <f>Julho!$AJ$22</f>
        <v>0</v>
      </c>
      <c r="M65" s="35">
        <f>Agosto!$AJ$22</f>
        <v>0</v>
      </c>
      <c r="N65" s="35">
        <f>Setembro!$AJ$22</f>
        <v>0</v>
      </c>
      <c r="O65" s="35">
        <f>Outubro!$AJ$22</f>
        <v>0</v>
      </c>
      <c r="P65" s="35">
        <f>Novembro!$AJ$22</f>
        <v>0</v>
      </c>
      <c r="Q65" s="35">
        <f>Dezembro!$AJ$22</f>
        <v>0</v>
      </c>
      <c r="R65" s="36">
        <f>SUM(F65:Q65)</f>
        <v>0</v>
      </c>
    </row>
    <row r="66" ht="14.25" customHeight="1">
      <c r="A66" s="22"/>
      <c r="B66" s="56"/>
      <c r="C66" s="57"/>
      <c r="D66" s="80"/>
      <c r="E66" s="58" t="s">
        <v>45</v>
      </c>
      <c r="F66" s="59" t="str">
        <f t="shared" ref="F66:R66" si="28">F65/F$4</f>
        <v>#DIV/0!</v>
      </c>
      <c r="G66" s="59" t="str">
        <f t="shared" si="28"/>
        <v>#DIV/0!</v>
      </c>
      <c r="H66" s="59" t="str">
        <f t="shared" si="28"/>
        <v>#DIV/0!</v>
      </c>
      <c r="I66" s="59" t="str">
        <f t="shared" si="28"/>
        <v>#DIV/0!</v>
      </c>
      <c r="J66" s="59" t="str">
        <f t="shared" si="28"/>
        <v>#DIV/0!</v>
      </c>
      <c r="K66" s="59" t="str">
        <f t="shared" si="28"/>
        <v>#DIV/0!</v>
      </c>
      <c r="L66" s="59" t="str">
        <f t="shared" si="28"/>
        <v>#DIV/0!</v>
      </c>
      <c r="M66" s="59" t="str">
        <f t="shared" si="28"/>
        <v>#DIV/0!</v>
      </c>
      <c r="N66" s="59" t="str">
        <f t="shared" si="28"/>
        <v>#DIV/0!</v>
      </c>
      <c r="O66" s="59" t="str">
        <f t="shared" si="28"/>
        <v>#DIV/0!</v>
      </c>
      <c r="P66" s="59" t="str">
        <f t="shared" si="28"/>
        <v>#DIV/0!</v>
      </c>
      <c r="Q66" s="59" t="str">
        <f t="shared" si="28"/>
        <v>#DIV/0!</v>
      </c>
      <c r="R66" s="60" t="str">
        <f t="shared" si="28"/>
        <v>#DIV/0!</v>
      </c>
    </row>
    <row r="67" ht="14.25" customHeight="1">
      <c r="A67" s="22"/>
      <c r="B67" s="56"/>
      <c r="C67" s="57"/>
      <c r="D67" s="80"/>
      <c r="E67" s="61" t="s">
        <v>46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9">
        <f>SUM(F67:Q67)</f>
        <v>0</v>
      </c>
    </row>
    <row r="68" ht="14.25" customHeight="1">
      <c r="A68" s="22"/>
      <c r="B68" s="56"/>
      <c r="C68" s="57"/>
      <c r="D68" s="81"/>
      <c r="E68" s="63" t="s">
        <v>47</v>
      </c>
      <c r="F68" s="44" t="str">
        <f t="shared" ref="F68:R68" si="29">F65/F67</f>
        <v>#DIV/0!</v>
      </c>
      <c r="G68" s="44" t="str">
        <f t="shared" si="29"/>
        <v>#DIV/0!</v>
      </c>
      <c r="H68" s="44" t="str">
        <f t="shared" si="29"/>
        <v>#DIV/0!</v>
      </c>
      <c r="I68" s="44" t="str">
        <f t="shared" si="29"/>
        <v>#DIV/0!</v>
      </c>
      <c r="J68" s="44" t="str">
        <f t="shared" si="29"/>
        <v>#DIV/0!</v>
      </c>
      <c r="K68" s="44" t="str">
        <f t="shared" si="29"/>
        <v>#DIV/0!</v>
      </c>
      <c r="L68" s="44" t="str">
        <f t="shared" si="29"/>
        <v>#DIV/0!</v>
      </c>
      <c r="M68" s="44" t="str">
        <f t="shared" si="29"/>
        <v>#DIV/0!</v>
      </c>
      <c r="N68" s="44" t="str">
        <f t="shared" si="29"/>
        <v>#DIV/0!</v>
      </c>
      <c r="O68" s="44" t="str">
        <f t="shared" si="29"/>
        <v>#DIV/0!</v>
      </c>
      <c r="P68" s="44" t="str">
        <f t="shared" si="29"/>
        <v>#DIV/0!</v>
      </c>
      <c r="Q68" s="44" t="str">
        <f t="shared" si="29"/>
        <v>#DIV/0!</v>
      </c>
      <c r="R68" s="45" t="str">
        <f t="shared" si="29"/>
        <v>#DIV/0!</v>
      </c>
    </row>
    <row r="69" ht="14.25" customHeight="1">
      <c r="A69" s="22"/>
      <c r="B69" s="56"/>
      <c r="C69" s="57"/>
      <c r="D69" s="78" t="s">
        <v>12</v>
      </c>
      <c r="E69" s="68" t="s">
        <v>51</v>
      </c>
      <c r="F69" s="35">
        <f>Janeiro!$AJ$30</f>
        <v>0</v>
      </c>
      <c r="G69" s="35">
        <f>Fevereiro!$AJ$26</f>
        <v>0</v>
      </c>
      <c r="H69" s="35">
        <f>'Março'!$AJ$26</f>
        <v>0</v>
      </c>
      <c r="I69" s="35">
        <f>Abril!$AJ$26</f>
        <v>0</v>
      </c>
      <c r="J69" s="35">
        <f>Maio!$AJ$26</f>
        <v>0</v>
      </c>
      <c r="K69" s="35">
        <f>Junho!$AJ$26</f>
        <v>0</v>
      </c>
      <c r="L69" s="35">
        <f>Julho!$AJ$26</f>
        <v>0</v>
      </c>
      <c r="M69" s="35">
        <f>Agosto!$AJ$26</f>
        <v>0</v>
      </c>
      <c r="N69" s="35">
        <f>Setembro!$AJ$26</f>
        <v>0</v>
      </c>
      <c r="O69" s="35">
        <f>Outubro!$AJ$26</f>
        <v>0</v>
      </c>
      <c r="P69" s="35">
        <f>Novembro!$AJ$26</f>
        <v>0</v>
      </c>
      <c r="Q69" s="35">
        <f>Dezembro!$AJ$26</f>
        <v>0</v>
      </c>
      <c r="R69" s="36">
        <f>SUM(F69:Q69)</f>
        <v>0</v>
      </c>
    </row>
    <row r="70" ht="14.25" customHeight="1">
      <c r="A70" s="22"/>
      <c r="B70" s="56"/>
      <c r="C70" s="57"/>
      <c r="D70" s="80"/>
      <c r="E70" s="58" t="s">
        <v>45</v>
      </c>
      <c r="F70" s="59" t="str">
        <f t="shared" ref="F70:R70" si="30">F69/F$4</f>
        <v>#DIV/0!</v>
      </c>
      <c r="G70" s="59" t="str">
        <f t="shared" si="30"/>
        <v>#DIV/0!</v>
      </c>
      <c r="H70" s="59" t="str">
        <f t="shared" si="30"/>
        <v>#DIV/0!</v>
      </c>
      <c r="I70" s="59" t="str">
        <f t="shared" si="30"/>
        <v>#DIV/0!</v>
      </c>
      <c r="J70" s="59" t="str">
        <f t="shared" si="30"/>
        <v>#DIV/0!</v>
      </c>
      <c r="K70" s="59" t="str">
        <f t="shared" si="30"/>
        <v>#DIV/0!</v>
      </c>
      <c r="L70" s="59" t="str">
        <f t="shared" si="30"/>
        <v>#DIV/0!</v>
      </c>
      <c r="M70" s="59" t="str">
        <f t="shared" si="30"/>
        <v>#DIV/0!</v>
      </c>
      <c r="N70" s="59" t="str">
        <f t="shared" si="30"/>
        <v>#DIV/0!</v>
      </c>
      <c r="O70" s="59" t="str">
        <f t="shared" si="30"/>
        <v>#DIV/0!</v>
      </c>
      <c r="P70" s="59" t="str">
        <f t="shared" si="30"/>
        <v>#DIV/0!</v>
      </c>
      <c r="Q70" s="59" t="str">
        <f t="shared" si="30"/>
        <v>#DIV/0!</v>
      </c>
      <c r="R70" s="60" t="str">
        <f t="shared" si="30"/>
        <v>#DIV/0!</v>
      </c>
    </row>
    <row r="71" ht="14.25" customHeight="1">
      <c r="A71" s="22"/>
      <c r="B71" s="56"/>
      <c r="C71" s="57"/>
      <c r="D71" s="80"/>
      <c r="E71" s="61" t="s">
        <v>46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9">
        <f>SUM(F71:Q71)</f>
        <v>0</v>
      </c>
    </row>
    <row r="72" ht="14.25" customHeight="1">
      <c r="A72" s="22"/>
      <c r="B72" s="56"/>
      <c r="C72" s="57"/>
      <c r="D72" s="81"/>
      <c r="E72" s="63" t="s">
        <v>47</v>
      </c>
      <c r="F72" s="44" t="str">
        <f t="shared" ref="F72:R72" si="31">F69/F71</f>
        <v>#DIV/0!</v>
      </c>
      <c r="G72" s="44" t="str">
        <f t="shared" si="31"/>
        <v>#DIV/0!</v>
      </c>
      <c r="H72" s="44" t="str">
        <f t="shared" si="31"/>
        <v>#DIV/0!</v>
      </c>
      <c r="I72" s="44" t="str">
        <f t="shared" si="31"/>
        <v>#DIV/0!</v>
      </c>
      <c r="J72" s="44" t="str">
        <f t="shared" si="31"/>
        <v>#DIV/0!</v>
      </c>
      <c r="K72" s="44" t="str">
        <f t="shared" si="31"/>
        <v>#DIV/0!</v>
      </c>
      <c r="L72" s="44" t="str">
        <f t="shared" si="31"/>
        <v>#DIV/0!</v>
      </c>
      <c r="M72" s="44" t="str">
        <f t="shared" si="31"/>
        <v>#DIV/0!</v>
      </c>
      <c r="N72" s="44" t="str">
        <f t="shared" si="31"/>
        <v>#DIV/0!</v>
      </c>
      <c r="O72" s="44" t="str">
        <f t="shared" si="31"/>
        <v>#DIV/0!</v>
      </c>
      <c r="P72" s="44" t="str">
        <f t="shared" si="31"/>
        <v>#DIV/0!</v>
      </c>
      <c r="Q72" s="44" t="str">
        <f t="shared" si="31"/>
        <v>#DIV/0!</v>
      </c>
      <c r="R72" s="45" t="str">
        <f t="shared" si="31"/>
        <v>#DIV/0!</v>
      </c>
    </row>
    <row r="73" ht="14.25" customHeight="1">
      <c r="A73" s="22"/>
      <c r="B73" s="56"/>
      <c r="C73" s="57"/>
      <c r="D73" s="78" t="s">
        <v>13</v>
      </c>
      <c r="E73" s="68" t="s">
        <v>52</v>
      </c>
      <c r="F73" s="35">
        <f>Janeiro!$AJ$42</f>
        <v>0</v>
      </c>
      <c r="G73" s="35">
        <f>Fevereiro!$AJ$35</f>
        <v>0</v>
      </c>
      <c r="H73" s="35">
        <f>'Março'!$AJ$35</f>
        <v>0</v>
      </c>
      <c r="I73" s="35">
        <f>Abril!$AJ$35</f>
        <v>0</v>
      </c>
      <c r="J73" s="35">
        <f>Maio!$AJ$35</f>
        <v>0</v>
      </c>
      <c r="K73" s="35">
        <f>Junho!$AJ$35</f>
        <v>0</v>
      </c>
      <c r="L73" s="35">
        <f>Julho!$AJ$35</f>
        <v>0</v>
      </c>
      <c r="M73" s="35">
        <f>Agosto!$AJ$35</f>
        <v>0</v>
      </c>
      <c r="N73" s="35">
        <f>Setembro!$AJ$35</f>
        <v>0</v>
      </c>
      <c r="O73" s="35">
        <f>Outubro!$AJ$35</f>
        <v>0</v>
      </c>
      <c r="P73" s="35">
        <f>Novembro!$AJ$35</f>
        <v>0</v>
      </c>
      <c r="Q73" s="35">
        <f>Dezembro!$AJ$35</f>
        <v>0</v>
      </c>
      <c r="R73" s="36">
        <f>SUM(F73:Q73)</f>
        <v>0</v>
      </c>
    </row>
    <row r="74" ht="14.25" customHeight="1">
      <c r="A74" s="22"/>
      <c r="B74" s="56"/>
      <c r="C74" s="57"/>
      <c r="D74" s="80"/>
      <c r="E74" s="58" t="s">
        <v>45</v>
      </c>
      <c r="F74" s="59" t="str">
        <f t="shared" ref="F74:R74" si="32">F73/F$4</f>
        <v>#DIV/0!</v>
      </c>
      <c r="G74" s="59" t="str">
        <f t="shared" si="32"/>
        <v>#DIV/0!</v>
      </c>
      <c r="H74" s="59" t="str">
        <f t="shared" si="32"/>
        <v>#DIV/0!</v>
      </c>
      <c r="I74" s="59" t="str">
        <f t="shared" si="32"/>
        <v>#DIV/0!</v>
      </c>
      <c r="J74" s="59" t="str">
        <f t="shared" si="32"/>
        <v>#DIV/0!</v>
      </c>
      <c r="K74" s="59" t="str">
        <f t="shared" si="32"/>
        <v>#DIV/0!</v>
      </c>
      <c r="L74" s="59" t="str">
        <f t="shared" si="32"/>
        <v>#DIV/0!</v>
      </c>
      <c r="M74" s="59" t="str">
        <f t="shared" si="32"/>
        <v>#DIV/0!</v>
      </c>
      <c r="N74" s="59" t="str">
        <f t="shared" si="32"/>
        <v>#DIV/0!</v>
      </c>
      <c r="O74" s="59" t="str">
        <f t="shared" si="32"/>
        <v>#DIV/0!</v>
      </c>
      <c r="P74" s="59" t="str">
        <f t="shared" si="32"/>
        <v>#DIV/0!</v>
      </c>
      <c r="Q74" s="59" t="str">
        <f t="shared" si="32"/>
        <v>#DIV/0!</v>
      </c>
      <c r="R74" s="60" t="str">
        <f t="shared" si="32"/>
        <v>#DIV/0!</v>
      </c>
    </row>
    <row r="75" ht="14.25" customHeight="1">
      <c r="A75" s="22"/>
      <c r="B75" s="56"/>
      <c r="C75" s="57"/>
      <c r="D75" s="80"/>
      <c r="E75" s="61" t="s">
        <v>46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9">
        <f>SUM(F75:Q75)</f>
        <v>0</v>
      </c>
    </row>
    <row r="76" ht="14.25" customHeight="1">
      <c r="A76" s="22"/>
      <c r="B76" s="56"/>
      <c r="C76" s="57"/>
      <c r="D76" s="81"/>
      <c r="E76" s="63" t="s">
        <v>47</v>
      </c>
      <c r="F76" s="44" t="str">
        <f t="shared" ref="F76:R76" si="33">F73/F75</f>
        <v>#DIV/0!</v>
      </c>
      <c r="G76" s="44" t="str">
        <f t="shared" si="33"/>
        <v>#DIV/0!</v>
      </c>
      <c r="H76" s="44" t="str">
        <f t="shared" si="33"/>
        <v>#DIV/0!</v>
      </c>
      <c r="I76" s="44" t="str">
        <f t="shared" si="33"/>
        <v>#DIV/0!</v>
      </c>
      <c r="J76" s="44" t="str">
        <f t="shared" si="33"/>
        <v>#DIV/0!</v>
      </c>
      <c r="K76" s="44" t="str">
        <f t="shared" si="33"/>
        <v>#DIV/0!</v>
      </c>
      <c r="L76" s="44" t="str">
        <f t="shared" si="33"/>
        <v>#DIV/0!</v>
      </c>
      <c r="M76" s="44" t="str">
        <f t="shared" si="33"/>
        <v>#DIV/0!</v>
      </c>
      <c r="N76" s="44" t="str">
        <f t="shared" si="33"/>
        <v>#DIV/0!</v>
      </c>
      <c r="O76" s="44" t="str">
        <f t="shared" si="33"/>
        <v>#DIV/0!</v>
      </c>
      <c r="P76" s="44" t="str">
        <f t="shared" si="33"/>
        <v>#DIV/0!</v>
      </c>
      <c r="Q76" s="44" t="str">
        <f t="shared" si="33"/>
        <v>#DIV/0!</v>
      </c>
      <c r="R76" s="45" t="str">
        <f t="shared" si="33"/>
        <v>#DIV/0!</v>
      </c>
    </row>
    <row r="77" ht="14.25" customHeight="1">
      <c r="A77" s="22"/>
      <c r="B77" s="56"/>
      <c r="C77" s="57"/>
      <c r="D77" s="78" t="s">
        <v>57</v>
      </c>
      <c r="E77" s="68" t="s">
        <v>58</v>
      </c>
      <c r="F77" s="35">
        <f>Janeiro!$AJ$46</f>
        <v>0</v>
      </c>
      <c r="G77" s="35">
        <f>Fevereiro!$AJ$38</f>
        <v>0</v>
      </c>
      <c r="H77" s="35">
        <f>'Março'!$AJ$38</f>
        <v>0</v>
      </c>
      <c r="I77" s="35">
        <f>Abril!$AJ$38</f>
        <v>0</v>
      </c>
      <c r="J77" s="35">
        <f>Maio!$AJ$38</f>
        <v>0</v>
      </c>
      <c r="K77" s="35">
        <f>Junho!$AJ$38</f>
        <v>0</v>
      </c>
      <c r="L77" s="35">
        <f>Julho!$AJ$38</f>
        <v>0</v>
      </c>
      <c r="M77" s="35">
        <f>Agosto!$AJ$38</f>
        <v>0</v>
      </c>
      <c r="N77" s="35">
        <f>Setembro!$AJ$38</f>
        <v>0</v>
      </c>
      <c r="O77" s="35">
        <f>Outubro!$AJ$38</f>
        <v>0</v>
      </c>
      <c r="P77" s="35">
        <f>Novembro!$AJ$38</f>
        <v>0</v>
      </c>
      <c r="Q77" s="35">
        <f>Dezembro!$AJ$38</f>
        <v>0</v>
      </c>
      <c r="R77" s="36">
        <f>SUM(F77:Q77)</f>
        <v>0</v>
      </c>
    </row>
    <row r="78" ht="14.25" customHeight="1">
      <c r="A78" s="22"/>
      <c r="B78" s="56"/>
      <c r="C78" s="57"/>
      <c r="D78" s="80"/>
      <c r="E78" s="58" t="s">
        <v>45</v>
      </c>
      <c r="F78" s="59" t="str">
        <f t="shared" ref="F78:R78" si="34">F77/F$4</f>
        <v>#DIV/0!</v>
      </c>
      <c r="G78" s="59" t="str">
        <f t="shared" si="34"/>
        <v>#DIV/0!</v>
      </c>
      <c r="H78" s="59" t="str">
        <f t="shared" si="34"/>
        <v>#DIV/0!</v>
      </c>
      <c r="I78" s="59" t="str">
        <f t="shared" si="34"/>
        <v>#DIV/0!</v>
      </c>
      <c r="J78" s="59" t="str">
        <f t="shared" si="34"/>
        <v>#DIV/0!</v>
      </c>
      <c r="K78" s="59" t="str">
        <f t="shared" si="34"/>
        <v>#DIV/0!</v>
      </c>
      <c r="L78" s="59" t="str">
        <f t="shared" si="34"/>
        <v>#DIV/0!</v>
      </c>
      <c r="M78" s="59" t="str">
        <f t="shared" si="34"/>
        <v>#DIV/0!</v>
      </c>
      <c r="N78" s="59" t="str">
        <f t="shared" si="34"/>
        <v>#DIV/0!</v>
      </c>
      <c r="O78" s="59" t="str">
        <f t="shared" si="34"/>
        <v>#DIV/0!</v>
      </c>
      <c r="P78" s="59" t="str">
        <f t="shared" si="34"/>
        <v>#DIV/0!</v>
      </c>
      <c r="Q78" s="59" t="str">
        <f t="shared" si="34"/>
        <v>#DIV/0!</v>
      </c>
      <c r="R78" s="60" t="str">
        <f t="shared" si="34"/>
        <v>#DIV/0!</v>
      </c>
    </row>
    <row r="79" ht="14.25" customHeight="1">
      <c r="A79" s="22"/>
      <c r="B79" s="56"/>
      <c r="C79" s="57"/>
      <c r="D79" s="80"/>
      <c r="E79" s="61" t="s">
        <v>46</v>
      </c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9">
        <f>SUM(F79:Q79)</f>
        <v>0</v>
      </c>
    </row>
    <row r="80" ht="14.25" customHeight="1">
      <c r="A80" s="22"/>
      <c r="B80" s="56"/>
      <c r="C80" s="57"/>
      <c r="D80" s="81"/>
      <c r="E80" s="63" t="s">
        <v>47</v>
      </c>
      <c r="F80" s="44" t="str">
        <f t="shared" ref="F80:R80" si="35">F77/F79</f>
        <v>#DIV/0!</v>
      </c>
      <c r="G80" s="44" t="str">
        <f t="shared" si="35"/>
        <v>#DIV/0!</v>
      </c>
      <c r="H80" s="44" t="str">
        <f t="shared" si="35"/>
        <v>#DIV/0!</v>
      </c>
      <c r="I80" s="44" t="str">
        <f t="shared" si="35"/>
        <v>#DIV/0!</v>
      </c>
      <c r="J80" s="44" t="str">
        <f t="shared" si="35"/>
        <v>#DIV/0!</v>
      </c>
      <c r="K80" s="44" t="str">
        <f t="shared" si="35"/>
        <v>#DIV/0!</v>
      </c>
      <c r="L80" s="44" t="str">
        <f t="shared" si="35"/>
        <v>#DIV/0!</v>
      </c>
      <c r="M80" s="44" t="str">
        <f t="shared" si="35"/>
        <v>#DIV/0!</v>
      </c>
      <c r="N80" s="44" t="str">
        <f t="shared" si="35"/>
        <v>#DIV/0!</v>
      </c>
      <c r="O80" s="44" t="str">
        <f t="shared" si="35"/>
        <v>#DIV/0!</v>
      </c>
      <c r="P80" s="44" t="str">
        <f t="shared" si="35"/>
        <v>#DIV/0!</v>
      </c>
      <c r="Q80" s="44" t="str">
        <f t="shared" si="35"/>
        <v>#DIV/0!</v>
      </c>
      <c r="R80" s="45" t="str">
        <f t="shared" si="35"/>
        <v>#DIV/0!</v>
      </c>
    </row>
    <row r="81" ht="14.25" customHeight="1">
      <c r="A81" s="22"/>
      <c r="B81" s="56"/>
      <c r="C81" s="57"/>
      <c r="D81" s="78" t="s">
        <v>59</v>
      </c>
      <c r="E81" s="68" t="s">
        <v>60</v>
      </c>
      <c r="F81" s="35">
        <f>Janeiro!$AJ$50</f>
        <v>0</v>
      </c>
      <c r="G81" s="35">
        <f>Fevereiro!$AJ$42</f>
        <v>0</v>
      </c>
      <c r="H81" s="35">
        <f>'Março'!$AJ$42</f>
        <v>0</v>
      </c>
      <c r="I81" s="35">
        <f>Abril!$AJ$42</f>
        <v>0</v>
      </c>
      <c r="J81" s="35">
        <f>Maio!$AJ$42</f>
        <v>0</v>
      </c>
      <c r="K81" s="35">
        <f>Junho!$AJ$42</f>
        <v>0</v>
      </c>
      <c r="L81" s="35">
        <f>Julho!$AJ$42</f>
        <v>0</v>
      </c>
      <c r="M81" s="35">
        <f>Agosto!$AJ$42</f>
        <v>0</v>
      </c>
      <c r="N81" s="35">
        <f>Setembro!$AJ$42</f>
        <v>0</v>
      </c>
      <c r="O81" s="35">
        <f>Outubro!$AJ$42</f>
        <v>0</v>
      </c>
      <c r="P81" s="35">
        <f>Novembro!$AJ$42</f>
        <v>0</v>
      </c>
      <c r="Q81" s="35">
        <f>Dezembro!$AJ$42</f>
        <v>0</v>
      </c>
      <c r="R81" s="36">
        <f>SUM(F81:Q81)</f>
        <v>0</v>
      </c>
    </row>
    <row r="82" ht="14.25" customHeight="1">
      <c r="A82" s="22"/>
      <c r="B82" s="56"/>
      <c r="C82" s="57"/>
      <c r="D82" s="80"/>
      <c r="E82" s="58" t="s">
        <v>45</v>
      </c>
      <c r="F82" s="59" t="str">
        <f t="shared" ref="F82:R82" si="36">F81/F$4</f>
        <v>#DIV/0!</v>
      </c>
      <c r="G82" s="59" t="str">
        <f t="shared" si="36"/>
        <v>#DIV/0!</v>
      </c>
      <c r="H82" s="59" t="str">
        <f t="shared" si="36"/>
        <v>#DIV/0!</v>
      </c>
      <c r="I82" s="59" t="str">
        <f t="shared" si="36"/>
        <v>#DIV/0!</v>
      </c>
      <c r="J82" s="59" t="str">
        <f t="shared" si="36"/>
        <v>#DIV/0!</v>
      </c>
      <c r="K82" s="59" t="str">
        <f t="shared" si="36"/>
        <v>#DIV/0!</v>
      </c>
      <c r="L82" s="59" t="str">
        <f t="shared" si="36"/>
        <v>#DIV/0!</v>
      </c>
      <c r="M82" s="59" t="str">
        <f t="shared" si="36"/>
        <v>#DIV/0!</v>
      </c>
      <c r="N82" s="59" t="str">
        <f t="shared" si="36"/>
        <v>#DIV/0!</v>
      </c>
      <c r="O82" s="59" t="str">
        <f t="shared" si="36"/>
        <v>#DIV/0!</v>
      </c>
      <c r="P82" s="59" t="str">
        <f t="shared" si="36"/>
        <v>#DIV/0!</v>
      </c>
      <c r="Q82" s="59" t="str">
        <f t="shared" si="36"/>
        <v>#DIV/0!</v>
      </c>
      <c r="R82" s="60" t="str">
        <f t="shared" si="36"/>
        <v>#DIV/0!</v>
      </c>
    </row>
    <row r="83" ht="14.25" customHeight="1">
      <c r="A83" s="22"/>
      <c r="B83" s="56"/>
      <c r="C83" s="57"/>
      <c r="D83" s="80"/>
      <c r="E83" s="61" t="s">
        <v>46</v>
      </c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9">
        <f>SUM(F83:Q83)</f>
        <v>0</v>
      </c>
    </row>
    <row r="84" ht="14.25" customHeight="1">
      <c r="A84" s="22"/>
      <c r="B84" s="56"/>
      <c r="C84" s="57"/>
      <c r="D84" s="81"/>
      <c r="E84" s="63" t="s">
        <v>47</v>
      </c>
      <c r="F84" s="44" t="str">
        <f t="shared" ref="F84:R84" si="37">F81/F83</f>
        <v>#DIV/0!</v>
      </c>
      <c r="G84" s="44" t="str">
        <f t="shared" si="37"/>
        <v>#DIV/0!</v>
      </c>
      <c r="H84" s="44" t="str">
        <f t="shared" si="37"/>
        <v>#DIV/0!</v>
      </c>
      <c r="I84" s="44" t="str">
        <f t="shared" si="37"/>
        <v>#DIV/0!</v>
      </c>
      <c r="J84" s="44" t="str">
        <f t="shared" si="37"/>
        <v>#DIV/0!</v>
      </c>
      <c r="K84" s="44" t="str">
        <f t="shared" si="37"/>
        <v>#DIV/0!</v>
      </c>
      <c r="L84" s="44" t="str">
        <f t="shared" si="37"/>
        <v>#DIV/0!</v>
      </c>
      <c r="M84" s="44" t="str">
        <f t="shared" si="37"/>
        <v>#DIV/0!</v>
      </c>
      <c r="N84" s="44" t="str">
        <f t="shared" si="37"/>
        <v>#DIV/0!</v>
      </c>
      <c r="O84" s="44" t="str">
        <f t="shared" si="37"/>
        <v>#DIV/0!</v>
      </c>
      <c r="P84" s="44" t="str">
        <f t="shared" si="37"/>
        <v>#DIV/0!</v>
      </c>
      <c r="Q84" s="44" t="str">
        <f t="shared" si="37"/>
        <v>#DIV/0!</v>
      </c>
      <c r="R84" s="45" t="str">
        <f t="shared" si="37"/>
        <v>#DIV/0!</v>
      </c>
    </row>
    <row r="85" ht="14.25" customHeight="1">
      <c r="A85" s="22"/>
      <c r="B85" s="56"/>
      <c r="C85" s="57"/>
      <c r="D85" s="78" t="s">
        <v>16</v>
      </c>
      <c r="E85" s="68" t="s">
        <v>61</v>
      </c>
      <c r="F85" s="35">
        <f>Janeiro!$AJ$55</f>
        <v>0</v>
      </c>
      <c r="G85" s="35">
        <f>Fevereiro!$AJ$47</f>
        <v>0</v>
      </c>
      <c r="H85" s="35">
        <f>'Março'!$AJ$47</f>
        <v>0</v>
      </c>
      <c r="I85" s="35">
        <f>Abril!$AJ$47</f>
        <v>0</v>
      </c>
      <c r="J85" s="35">
        <f>Maio!$AJ$47</f>
        <v>0</v>
      </c>
      <c r="K85" s="35">
        <f>Junho!$AJ$47</f>
        <v>0</v>
      </c>
      <c r="L85" s="35">
        <f>Julho!$AJ$47</f>
        <v>0</v>
      </c>
      <c r="M85" s="35">
        <f>Agosto!$AJ$47</f>
        <v>0</v>
      </c>
      <c r="N85" s="35">
        <f>Setembro!$AJ$47</f>
        <v>0</v>
      </c>
      <c r="O85" s="35">
        <f>Outubro!$AJ$47</f>
        <v>0</v>
      </c>
      <c r="P85" s="35">
        <f>Novembro!$AJ$47</f>
        <v>0</v>
      </c>
      <c r="Q85" s="35">
        <f>Dezembro!$AJ$47</f>
        <v>0</v>
      </c>
      <c r="R85" s="36">
        <f>SUM(F85:Q85)</f>
        <v>0</v>
      </c>
    </row>
    <row r="86" ht="14.25" customHeight="1">
      <c r="A86" s="22"/>
      <c r="B86" s="56"/>
      <c r="C86" s="57"/>
      <c r="D86" s="80"/>
      <c r="E86" s="58" t="s">
        <v>45</v>
      </c>
      <c r="F86" s="59" t="str">
        <f t="shared" ref="F86:R86" si="38">F85/F$4</f>
        <v>#DIV/0!</v>
      </c>
      <c r="G86" s="59" t="str">
        <f t="shared" si="38"/>
        <v>#DIV/0!</v>
      </c>
      <c r="H86" s="59" t="str">
        <f t="shared" si="38"/>
        <v>#DIV/0!</v>
      </c>
      <c r="I86" s="59" t="str">
        <f t="shared" si="38"/>
        <v>#DIV/0!</v>
      </c>
      <c r="J86" s="59" t="str">
        <f t="shared" si="38"/>
        <v>#DIV/0!</v>
      </c>
      <c r="K86" s="59" t="str">
        <f t="shared" si="38"/>
        <v>#DIV/0!</v>
      </c>
      <c r="L86" s="59" t="str">
        <f t="shared" si="38"/>
        <v>#DIV/0!</v>
      </c>
      <c r="M86" s="59" t="str">
        <f t="shared" si="38"/>
        <v>#DIV/0!</v>
      </c>
      <c r="N86" s="59" t="str">
        <f t="shared" si="38"/>
        <v>#DIV/0!</v>
      </c>
      <c r="O86" s="59" t="str">
        <f t="shared" si="38"/>
        <v>#DIV/0!</v>
      </c>
      <c r="P86" s="59" t="str">
        <f t="shared" si="38"/>
        <v>#DIV/0!</v>
      </c>
      <c r="Q86" s="59" t="str">
        <f t="shared" si="38"/>
        <v>#DIV/0!</v>
      </c>
      <c r="R86" s="60" t="str">
        <f t="shared" si="38"/>
        <v>#DIV/0!</v>
      </c>
    </row>
    <row r="87" ht="14.25" customHeight="1">
      <c r="A87" s="22"/>
      <c r="B87" s="56"/>
      <c r="C87" s="57"/>
      <c r="D87" s="80"/>
      <c r="E87" s="61" t="s">
        <v>46</v>
      </c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9">
        <f>SUM(F87:Q87)</f>
        <v>0</v>
      </c>
    </row>
    <row r="88" ht="14.25" customHeight="1">
      <c r="A88" s="22"/>
      <c r="B88" s="56"/>
      <c r="C88" s="57"/>
      <c r="D88" s="81"/>
      <c r="E88" s="63" t="s">
        <v>47</v>
      </c>
      <c r="F88" s="77" t="str">
        <f t="shared" ref="F88:R88" si="39">F85/F87</f>
        <v>#DIV/0!</v>
      </c>
      <c r="G88" s="77" t="str">
        <f t="shared" si="39"/>
        <v>#DIV/0!</v>
      </c>
      <c r="H88" s="77" t="str">
        <f t="shared" si="39"/>
        <v>#DIV/0!</v>
      </c>
      <c r="I88" s="77" t="str">
        <f t="shared" si="39"/>
        <v>#DIV/0!</v>
      </c>
      <c r="J88" s="77" t="str">
        <f t="shared" si="39"/>
        <v>#DIV/0!</v>
      </c>
      <c r="K88" s="77" t="str">
        <f t="shared" si="39"/>
        <v>#DIV/0!</v>
      </c>
      <c r="L88" s="77" t="str">
        <f t="shared" si="39"/>
        <v>#DIV/0!</v>
      </c>
      <c r="M88" s="77" t="str">
        <f t="shared" si="39"/>
        <v>#DIV/0!</v>
      </c>
      <c r="N88" s="77" t="str">
        <f t="shared" si="39"/>
        <v>#DIV/0!</v>
      </c>
      <c r="O88" s="77" t="str">
        <f t="shared" si="39"/>
        <v>#DIV/0!</v>
      </c>
      <c r="P88" s="77" t="str">
        <f t="shared" si="39"/>
        <v>#DIV/0!</v>
      </c>
      <c r="Q88" s="77" t="str">
        <f t="shared" si="39"/>
        <v>#DIV/0!</v>
      </c>
      <c r="R88" s="106" t="str">
        <f t="shared" si="39"/>
        <v>#DIV/0!</v>
      </c>
    </row>
    <row r="89" ht="14.25" customHeight="1">
      <c r="A89" s="22"/>
      <c r="B89" s="56"/>
      <c r="C89" s="57"/>
      <c r="D89" s="69" t="s">
        <v>17</v>
      </c>
      <c r="E89" s="68" t="s">
        <v>62</v>
      </c>
      <c r="F89" s="35">
        <f>Janeiro!$AJ$59</f>
        <v>0</v>
      </c>
      <c r="G89" s="35">
        <f>Fevereiro!$AJ$51</f>
        <v>0</v>
      </c>
      <c r="H89" s="35">
        <f>'Março'!$AJ$51</f>
        <v>0</v>
      </c>
      <c r="I89" s="35">
        <f>Abril!$AJ$51</f>
        <v>0</v>
      </c>
      <c r="J89" s="35">
        <f>Maio!$AJ$51</f>
        <v>0</v>
      </c>
      <c r="K89" s="35">
        <f>Junho!$AJ$51</f>
        <v>0</v>
      </c>
      <c r="L89" s="35">
        <f>Julho!$AJ$51</f>
        <v>0</v>
      </c>
      <c r="M89" s="35">
        <f>Agosto!$AJ$51</f>
        <v>0</v>
      </c>
      <c r="N89" s="35">
        <f>Setembro!$AJ$51</f>
        <v>0</v>
      </c>
      <c r="O89" s="35">
        <f>Outubro!$AJ$51</f>
        <v>0</v>
      </c>
      <c r="P89" s="35">
        <f>Novembro!$AJ$51</f>
        <v>0</v>
      </c>
      <c r="Q89" s="35">
        <f>Dezembro!$AJ$51</f>
        <v>0</v>
      </c>
      <c r="R89" s="36"/>
    </row>
    <row r="90" ht="14.25" customHeight="1">
      <c r="A90" s="22"/>
      <c r="B90" s="56"/>
      <c r="C90" s="57"/>
      <c r="D90" s="80"/>
      <c r="E90" s="58" t="s">
        <v>45</v>
      </c>
      <c r="F90" s="59" t="str">
        <f t="shared" ref="F90:R90" si="40">F89/F$4</f>
        <v>#DIV/0!</v>
      </c>
      <c r="G90" s="59" t="str">
        <f t="shared" si="40"/>
        <v>#DIV/0!</v>
      </c>
      <c r="H90" s="59" t="str">
        <f t="shared" si="40"/>
        <v>#DIV/0!</v>
      </c>
      <c r="I90" s="59" t="str">
        <f t="shared" si="40"/>
        <v>#DIV/0!</v>
      </c>
      <c r="J90" s="59" t="str">
        <f t="shared" si="40"/>
        <v>#DIV/0!</v>
      </c>
      <c r="K90" s="59" t="str">
        <f t="shared" si="40"/>
        <v>#DIV/0!</v>
      </c>
      <c r="L90" s="59" t="str">
        <f t="shared" si="40"/>
        <v>#DIV/0!</v>
      </c>
      <c r="M90" s="59" t="str">
        <f t="shared" si="40"/>
        <v>#DIV/0!</v>
      </c>
      <c r="N90" s="59" t="str">
        <f t="shared" si="40"/>
        <v>#DIV/0!</v>
      </c>
      <c r="O90" s="59" t="str">
        <f t="shared" si="40"/>
        <v>#DIV/0!</v>
      </c>
      <c r="P90" s="59" t="str">
        <f t="shared" si="40"/>
        <v>#DIV/0!</v>
      </c>
      <c r="Q90" s="59" t="str">
        <f t="shared" si="40"/>
        <v>#DIV/0!</v>
      </c>
      <c r="R90" s="60" t="str">
        <f t="shared" si="40"/>
        <v>#DIV/0!</v>
      </c>
    </row>
    <row r="91" ht="14.25" customHeight="1">
      <c r="A91" s="22"/>
      <c r="B91" s="56"/>
      <c r="C91" s="57"/>
      <c r="D91" s="80"/>
      <c r="E91" s="61" t="s">
        <v>46</v>
      </c>
      <c r="F91" s="38">
        <v>1000.0</v>
      </c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9">
        <f>SUM(F91:Q91)</f>
        <v>1000</v>
      </c>
    </row>
    <row r="92" ht="14.25" customHeight="1">
      <c r="A92" s="22"/>
      <c r="B92" s="56"/>
      <c r="C92" s="57"/>
      <c r="D92" s="81"/>
      <c r="E92" s="63" t="s">
        <v>47</v>
      </c>
      <c r="F92" s="77">
        <f t="shared" ref="F92:R92" si="41">F89/F91</f>
        <v>0</v>
      </c>
      <c r="G92" s="77" t="str">
        <f t="shared" si="41"/>
        <v>#DIV/0!</v>
      </c>
      <c r="H92" s="77" t="str">
        <f t="shared" si="41"/>
        <v>#DIV/0!</v>
      </c>
      <c r="I92" s="77" t="str">
        <f t="shared" si="41"/>
        <v>#DIV/0!</v>
      </c>
      <c r="J92" s="77" t="str">
        <f t="shared" si="41"/>
        <v>#DIV/0!</v>
      </c>
      <c r="K92" s="77" t="str">
        <f t="shared" si="41"/>
        <v>#DIV/0!</v>
      </c>
      <c r="L92" s="77" t="str">
        <f t="shared" si="41"/>
        <v>#DIV/0!</v>
      </c>
      <c r="M92" s="77" t="str">
        <f t="shared" si="41"/>
        <v>#DIV/0!</v>
      </c>
      <c r="N92" s="77" t="str">
        <f t="shared" si="41"/>
        <v>#DIV/0!</v>
      </c>
      <c r="O92" s="77" t="str">
        <f t="shared" si="41"/>
        <v>#DIV/0!</v>
      </c>
      <c r="P92" s="77" t="str">
        <f t="shared" si="41"/>
        <v>#DIV/0!</v>
      </c>
      <c r="Q92" s="77" t="str">
        <f t="shared" si="41"/>
        <v>#DIV/0!</v>
      </c>
      <c r="R92" s="106">
        <f t="shared" si="41"/>
        <v>0</v>
      </c>
    </row>
    <row r="93" ht="14.25" customHeight="1">
      <c r="B93" s="56"/>
      <c r="C93" s="57"/>
      <c r="D93" s="78" t="s">
        <v>6</v>
      </c>
      <c r="E93" s="68" t="s">
        <v>54</v>
      </c>
      <c r="F93" s="35">
        <f>Janeiro!$AJ$63</f>
        <v>0</v>
      </c>
      <c r="G93" s="35">
        <f>Fevereiro!$AJ$54</f>
        <v>0</v>
      </c>
      <c r="H93" s="35">
        <f>'Março'!$AJ$54</f>
        <v>0</v>
      </c>
      <c r="I93" s="35">
        <f>Abril!$AJ$54</f>
        <v>0</v>
      </c>
      <c r="J93" s="35">
        <f>Maio!$AJ$54</f>
        <v>0</v>
      </c>
      <c r="K93" s="35">
        <f>Junho!$AJ$54</f>
        <v>0</v>
      </c>
      <c r="L93" s="35">
        <f>Julho!$AJ$54</f>
        <v>0</v>
      </c>
      <c r="M93" s="35">
        <f>Agosto!$AJ$54</f>
        <v>0</v>
      </c>
      <c r="N93" s="35">
        <f>Setembro!$AJ$54</f>
        <v>0</v>
      </c>
      <c r="O93" s="35">
        <f>Outubro!$AJ$54</f>
        <v>0</v>
      </c>
      <c r="P93" s="35">
        <f>Novembro!$AJ$54</f>
        <v>0</v>
      </c>
      <c r="Q93" s="35">
        <f>Dezembro!$AJ$54</f>
        <v>0</v>
      </c>
      <c r="R93" s="36">
        <f>SUM(F93:Q93)</f>
        <v>0</v>
      </c>
    </row>
    <row r="94" ht="14.25" customHeight="1">
      <c r="B94" s="56"/>
      <c r="C94" s="57"/>
      <c r="D94" s="80"/>
      <c r="E94" s="58" t="s">
        <v>45</v>
      </c>
      <c r="F94" s="59" t="str">
        <f t="shared" ref="F94:R94" si="42">F93/F$4</f>
        <v>#DIV/0!</v>
      </c>
      <c r="G94" s="59" t="str">
        <f t="shared" si="42"/>
        <v>#DIV/0!</v>
      </c>
      <c r="H94" s="59" t="str">
        <f t="shared" si="42"/>
        <v>#DIV/0!</v>
      </c>
      <c r="I94" s="59" t="str">
        <f t="shared" si="42"/>
        <v>#DIV/0!</v>
      </c>
      <c r="J94" s="59" t="str">
        <f t="shared" si="42"/>
        <v>#DIV/0!</v>
      </c>
      <c r="K94" s="59" t="str">
        <f t="shared" si="42"/>
        <v>#DIV/0!</v>
      </c>
      <c r="L94" s="59" t="str">
        <f t="shared" si="42"/>
        <v>#DIV/0!</v>
      </c>
      <c r="M94" s="59" t="str">
        <f t="shared" si="42"/>
        <v>#DIV/0!</v>
      </c>
      <c r="N94" s="59" t="str">
        <f t="shared" si="42"/>
        <v>#DIV/0!</v>
      </c>
      <c r="O94" s="59" t="str">
        <f t="shared" si="42"/>
        <v>#DIV/0!</v>
      </c>
      <c r="P94" s="59" t="str">
        <f t="shared" si="42"/>
        <v>#DIV/0!</v>
      </c>
      <c r="Q94" s="59" t="str">
        <f t="shared" si="42"/>
        <v>#DIV/0!</v>
      </c>
      <c r="R94" s="60" t="str">
        <f t="shared" si="42"/>
        <v>#DIV/0!</v>
      </c>
    </row>
    <row r="95" ht="14.25" customHeight="1">
      <c r="B95" s="56"/>
      <c r="C95" s="57"/>
      <c r="D95" s="80"/>
      <c r="E95" s="61" t="s">
        <v>46</v>
      </c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9">
        <f>SUM(F95:Q95)</f>
        <v>0</v>
      </c>
    </row>
    <row r="96" ht="14.25" customHeight="1">
      <c r="B96" s="56"/>
      <c r="C96" s="57"/>
      <c r="D96" s="81"/>
      <c r="E96" s="63" t="s">
        <v>47</v>
      </c>
      <c r="F96" s="44" t="str">
        <f t="shared" ref="F96:R96" si="43">F93/F95</f>
        <v>#DIV/0!</v>
      </c>
      <c r="G96" s="44" t="str">
        <f t="shared" si="43"/>
        <v>#DIV/0!</v>
      </c>
      <c r="H96" s="44" t="str">
        <f t="shared" si="43"/>
        <v>#DIV/0!</v>
      </c>
      <c r="I96" s="44" t="str">
        <f t="shared" si="43"/>
        <v>#DIV/0!</v>
      </c>
      <c r="J96" s="44" t="str">
        <f t="shared" si="43"/>
        <v>#DIV/0!</v>
      </c>
      <c r="K96" s="44" t="str">
        <f t="shared" si="43"/>
        <v>#DIV/0!</v>
      </c>
      <c r="L96" s="44" t="str">
        <f t="shared" si="43"/>
        <v>#DIV/0!</v>
      </c>
      <c r="M96" s="44" t="str">
        <f t="shared" si="43"/>
        <v>#DIV/0!</v>
      </c>
      <c r="N96" s="44" t="str">
        <f t="shared" si="43"/>
        <v>#DIV/0!</v>
      </c>
      <c r="O96" s="44" t="str">
        <f t="shared" si="43"/>
        <v>#DIV/0!</v>
      </c>
      <c r="P96" s="44" t="str">
        <f t="shared" si="43"/>
        <v>#DIV/0!</v>
      </c>
      <c r="Q96" s="44" t="str">
        <f t="shared" si="43"/>
        <v>#DIV/0!</v>
      </c>
      <c r="R96" s="45" t="str">
        <f t="shared" si="43"/>
        <v>#DIV/0!</v>
      </c>
    </row>
    <row r="97" ht="5.25" customHeight="1">
      <c r="A97" s="46"/>
      <c r="B97" s="56"/>
      <c r="C97" s="57"/>
      <c r="D97" s="88"/>
      <c r="E97" s="107"/>
      <c r="F97" s="108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</row>
    <row r="98" ht="14.25" customHeight="1">
      <c r="B98" s="56"/>
      <c r="C98" s="57"/>
      <c r="D98" s="72"/>
      <c r="E98" s="109" t="s">
        <v>63</v>
      </c>
      <c r="F98" s="110">
        <f t="shared" ref="F98:R98" si="44">SUM(F53,F57,F61,F65,F69,F73,F77,F81,F85,F89,F93)</f>
        <v>0</v>
      </c>
      <c r="G98" s="110">
        <f t="shared" si="44"/>
        <v>0</v>
      </c>
      <c r="H98" s="110">
        <f t="shared" si="44"/>
        <v>0</v>
      </c>
      <c r="I98" s="110">
        <f t="shared" si="44"/>
        <v>0</v>
      </c>
      <c r="J98" s="110">
        <f t="shared" si="44"/>
        <v>0</v>
      </c>
      <c r="K98" s="110">
        <f t="shared" si="44"/>
        <v>0</v>
      </c>
      <c r="L98" s="110">
        <f t="shared" si="44"/>
        <v>0</v>
      </c>
      <c r="M98" s="110">
        <f t="shared" si="44"/>
        <v>0</v>
      </c>
      <c r="N98" s="110">
        <f t="shared" si="44"/>
        <v>0</v>
      </c>
      <c r="O98" s="110">
        <f t="shared" si="44"/>
        <v>0</v>
      </c>
      <c r="P98" s="110">
        <f t="shared" si="44"/>
        <v>0</v>
      </c>
      <c r="Q98" s="110">
        <f t="shared" si="44"/>
        <v>0</v>
      </c>
      <c r="R98" s="111">
        <f t="shared" si="44"/>
        <v>0</v>
      </c>
    </row>
    <row r="99" ht="14.25" customHeight="1">
      <c r="B99" s="56"/>
      <c r="C99" s="57"/>
      <c r="D99" s="72"/>
      <c r="E99" s="112" t="s">
        <v>45</v>
      </c>
      <c r="F99" s="113" t="str">
        <f t="shared" ref="F99:R99" si="45">F98/F$4</f>
        <v>#DIV/0!</v>
      </c>
      <c r="G99" s="113" t="str">
        <f t="shared" si="45"/>
        <v>#DIV/0!</v>
      </c>
      <c r="H99" s="113" t="str">
        <f t="shared" si="45"/>
        <v>#DIV/0!</v>
      </c>
      <c r="I99" s="113" t="str">
        <f t="shared" si="45"/>
        <v>#DIV/0!</v>
      </c>
      <c r="J99" s="113" t="str">
        <f t="shared" si="45"/>
        <v>#DIV/0!</v>
      </c>
      <c r="K99" s="113" t="str">
        <f t="shared" si="45"/>
        <v>#DIV/0!</v>
      </c>
      <c r="L99" s="113" t="str">
        <f t="shared" si="45"/>
        <v>#DIV/0!</v>
      </c>
      <c r="M99" s="113" t="str">
        <f t="shared" si="45"/>
        <v>#DIV/0!</v>
      </c>
      <c r="N99" s="113" t="str">
        <f t="shared" si="45"/>
        <v>#DIV/0!</v>
      </c>
      <c r="O99" s="113" t="str">
        <f t="shared" si="45"/>
        <v>#DIV/0!</v>
      </c>
      <c r="P99" s="113" t="str">
        <f t="shared" si="45"/>
        <v>#DIV/0!</v>
      </c>
      <c r="Q99" s="113" t="str">
        <f t="shared" si="45"/>
        <v>#DIV/0!</v>
      </c>
      <c r="R99" s="114" t="str">
        <f t="shared" si="45"/>
        <v>#DIV/0!</v>
      </c>
    </row>
    <row r="100" ht="14.25" customHeight="1">
      <c r="B100" s="56"/>
      <c r="C100" s="57"/>
      <c r="D100" s="72"/>
      <c r="E100" s="115" t="s">
        <v>46</v>
      </c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7">
        <f>SUM(F100:Q100)</f>
        <v>0</v>
      </c>
    </row>
    <row r="101" ht="14.25" customHeight="1">
      <c r="B101" s="56"/>
      <c r="C101" s="62"/>
      <c r="D101" s="72"/>
      <c r="E101" s="118" t="s">
        <v>47</v>
      </c>
      <c r="F101" s="119" t="str">
        <f t="shared" ref="F101:R101" si="46">F98/F100</f>
        <v>#DIV/0!</v>
      </c>
      <c r="G101" s="119" t="str">
        <f t="shared" si="46"/>
        <v>#DIV/0!</v>
      </c>
      <c r="H101" s="119" t="str">
        <f t="shared" si="46"/>
        <v>#DIV/0!</v>
      </c>
      <c r="I101" s="119" t="str">
        <f t="shared" si="46"/>
        <v>#DIV/0!</v>
      </c>
      <c r="J101" s="119" t="str">
        <f t="shared" si="46"/>
        <v>#DIV/0!</v>
      </c>
      <c r="K101" s="119" t="str">
        <f t="shared" si="46"/>
        <v>#DIV/0!</v>
      </c>
      <c r="L101" s="119" t="str">
        <f t="shared" si="46"/>
        <v>#DIV/0!</v>
      </c>
      <c r="M101" s="119" t="str">
        <f t="shared" si="46"/>
        <v>#DIV/0!</v>
      </c>
      <c r="N101" s="119" t="str">
        <f t="shared" si="46"/>
        <v>#DIV/0!</v>
      </c>
      <c r="O101" s="119" t="str">
        <f t="shared" si="46"/>
        <v>#DIV/0!</v>
      </c>
      <c r="P101" s="119" t="str">
        <f t="shared" si="46"/>
        <v>#DIV/0!</v>
      </c>
      <c r="Q101" s="119" t="str">
        <f t="shared" si="46"/>
        <v>#DIV/0!</v>
      </c>
      <c r="R101" s="120" t="str">
        <f t="shared" si="46"/>
        <v>#DIV/0!</v>
      </c>
    </row>
    <row r="102" ht="3.0" customHeight="1">
      <c r="B102" s="56"/>
      <c r="C102" s="121"/>
      <c r="D102" s="72"/>
      <c r="E102" s="122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4"/>
    </row>
    <row r="103" ht="14.25" customHeight="1">
      <c r="B103" s="56"/>
      <c r="C103" s="125"/>
      <c r="D103" s="24"/>
      <c r="E103" s="126" t="s">
        <v>64</v>
      </c>
      <c r="F103" s="127">
        <f t="shared" ref="F103:Q103" si="47">SUM(F48,F98)</f>
        <v>0</v>
      </c>
      <c r="G103" s="127">
        <f t="shared" si="47"/>
        <v>0</v>
      </c>
      <c r="H103" s="127">
        <f t="shared" si="47"/>
        <v>0</v>
      </c>
      <c r="I103" s="127">
        <f t="shared" si="47"/>
        <v>0</v>
      </c>
      <c r="J103" s="127">
        <f t="shared" si="47"/>
        <v>0</v>
      </c>
      <c r="K103" s="127">
        <f t="shared" si="47"/>
        <v>0</v>
      </c>
      <c r="L103" s="127">
        <f t="shared" si="47"/>
        <v>0</v>
      </c>
      <c r="M103" s="127">
        <f t="shared" si="47"/>
        <v>0</v>
      </c>
      <c r="N103" s="127">
        <f t="shared" si="47"/>
        <v>0</v>
      </c>
      <c r="O103" s="127">
        <f t="shared" si="47"/>
        <v>0</v>
      </c>
      <c r="P103" s="127">
        <f t="shared" si="47"/>
        <v>0</v>
      </c>
      <c r="Q103" s="127">
        <f t="shared" si="47"/>
        <v>0</v>
      </c>
      <c r="R103" s="127">
        <f>SUM(F103:Q103)</f>
        <v>0</v>
      </c>
    </row>
    <row r="104" ht="14.25" customHeight="1">
      <c r="B104" s="56"/>
      <c r="C104" s="125"/>
      <c r="D104" s="24"/>
      <c r="E104" s="128" t="s">
        <v>45</v>
      </c>
      <c r="F104" s="129" t="str">
        <f t="shared" ref="F104:R104" si="48">F103/F$4</f>
        <v>#DIV/0!</v>
      </c>
      <c r="G104" s="129" t="str">
        <f t="shared" si="48"/>
        <v>#DIV/0!</v>
      </c>
      <c r="H104" s="129" t="str">
        <f t="shared" si="48"/>
        <v>#DIV/0!</v>
      </c>
      <c r="I104" s="129" t="str">
        <f t="shared" si="48"/>
        <v>#DIV/0!</v>
      </c>
      <c r="J104" s="129" t="str">
        <f t="shared" si="48"/>
        <v>#DIV/0!</v>
      </c>
      <c r="K104" s="129" t="str">
        <f t="shared" si="48"/>
        <v>#DIV/0!</v>
      </c>
      <c r="L104" s="129" t="str">
        <f t="shared" si="48"/>
        <v>#DIV/0!</v>
      </c>
      <c r="M104" s="129" t="str">
        <f t="shared" si="48"/>
        <v>#DIV/0!</v>
      </c>
      <c r="N104" s="129" t="str">
        <f t="shared" si="48"/>
        <v>#DIV/0!</v>
      </c>
      <c r="O104" s="129" t="str">
        <f t="shared" si="48"/>
        <v>#DIV/0!</v>
      </c>
      <c r="P104" s="129" t="str">
        <f t="shared" si="48"/>
        <v>#DIV/0!</v>
      </c>
      <c r="Q104" s="129" t="str">
        <f t="shared" si="48"/>
        <v>#DIV/0!</v>
      </c>
      <c r="R104" s="129" t="str">
        <f t="shared" si="48"/>
        <v>#DIV/0!</v>
      </c>
    </row>
    <row r="105" ht="14.25" customHeight="1">
      <c r="B105" s="56"/>
      <c r="C105" s="125"/>
      <c r="D105" s="24"/>
      <c r="E105" s="128" t="s">
        <v>46</v>
      </c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>
        <f>SUM(F105:Q105)</f>
        <v>0</v>
      </c>
    </row>
    <row r="106" ht="14.25" customHeight="1">
      <c r="B106" s="130"/>
      <c r="C106" s="125"/>
      <c r="D106" s="24"/>
      <c r="E106" s="128" t="s">
        <v>47</v>
      </c>
      <c r="F106" s="131" t="str">
        <f t="shared" ref="F106:R106" si="49">F103/F105</f>
        <v>#DIV/0!</v>
      </c>
      <c r="G106" s="131" t="str">
        <f t="shared" si="49"/>
        <v>#DIV/0!</v>
      </c>
      <c r="H106" s="131" t="str">
        <f t="shared" si="49"/>
        <v>#DIV/0!</v>
      </c>
      <c r="I106" s="131" t="str">
        <f t="shared" si="49"/>
        <v>#DIV/0!</v>
      </c>
      <c r="J106" s="131" t="str">
        <f t="shared" si="49"/>
        <v>#DIV/0!</v>
      </c>
      <c r="K106" s="131" t="str">
        <f t="shared" si="49"/>
        <v>#DIV/0!</v>
      </c>
      <c r="L106" s="131" t="str">
        <f t="shared" si="49"/>
        <v>#DIV/0!</v>
      </c>
      <c r="M106" s="131" t="str">
        <f t="shared" si="49"/>
        <v>#DIV/0!</v>
      </c>
      <c r="N106" s="131" t="str">
        <f t="shared" si="49"/>
        <v>#DIV/0!</v>
      </c>
      <c r="O106" s="131" t="str">
        <f t="shared" si="49"/>
        <v>#DIV/0!</v>
      </c>
      <c r="P106" s="131" t="str">
        <f t="shared" si="49"/>
        <v>#DIV/0!</v>
      </c>
      <c r="Q106" s="131" t="str">
        <f t="shared" si="49"/>
        <v>#DIV/0!</v>
      </c>
      <c r="R106" s="131" t="str">
        <f t="shared" si="49"/>
        <v>#DIV/0!</v>
      </c>
    </row>
    <row r="107" ht="14.25" customHeight="1">
      <c r="B107" s="23"/>
      <c r="C107" s="23"/>
      <c r="D107" s="24"/>
      <c r="E107" s="132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</row>
    <row r="108" ht="14.25" customHeight="1">
      <c r="B108" s="133" t="s">
        <v>65</v>
      </c>
      <c r="C108" s="28"/>
      <c r="D108" s="134" t="s">
        <v>66</v>
      </c>
      <c r="E108" s="68" t="s">
        <v>67</v>
      </c>
      <c r="F108" s="30">
        <f>Investimentos!F8</f>
        <v>0</v>
      </c>
      <c r="G108" s="30">
        <f>Investimentos!G8</f>
        <v>0</v>
      </c>
      <c r="H108" s="30">
        <f>Investimentos!H8</f>
        <v>0</v>
      </c>
      <c r="I108" s="30">
        <f>Investimentos!I8</f>
        <v>0</v>
      </c>
      <c r="J108" s="30">
        <f>Investimentos!J8</f>
        <v>0</v>
      </c>
      <c r="K108" s="30">
        <f>Investimentos!K8</f>
        <v>0</v>
      </c>
      <c r="L108" s="30">
        <f>Investimentos!L8</f>
        <v>0</v>
      </c>
      <c r="M108" s="30">
        <f>Investimentos!M8</f>
        <v>0</v>
      </c>
      <c r="N108" s="30">
        <f>Investimentos!N8</f>
        <v>0</v>
      </c>
      <c r="O108" s="30">
        <f>Investimentos!O8</f>
        <v>0</v>
      </c>
      <c r="P108" s="30">
        <f>Investimentos!P8</f>
        <v>0</v>
      </c>
      <c r="Q108" s="30">
        <f>Investimentos!Q8</f>
        <v>0</v>
      </c>
      <c r="R108" s="55">
        <f>SUM(F108:Q108)</f>
        <v>0</v>
      </c>
    </row>
    <row r="109" ht="14.25" customHeight="1">
      <c r="B109" s="32"/>
      <c r="C109" s="33"/>
      <c r="D109" s="57"/>
      <c r="E109" s="58" t="s">
        <v>45</v>
      </c>
      <c r="F109" s="59" t="str">
        <f t="shared" ref="F109:R109" si="50">F108/F$4</f>
        <v>#DIV/0!</v>
      </c>
      <c r="G109" s="59" t="str">
        <f t="shared" si="50"/>
        <v>#DIV/0!</v>
      </c>
      <c r="H109" s="59" t="str">
        <f t="shared" si="50"/>
        <v>#DIV/0!</v>
      </c>
      <c r="I109" s="59" t="str">
        <f t="shared" si="50"/>
        <v>#DIV/0!</v>
      </c>
      <c r="J109" s="59" t="str">
        <f t="shared" si="50"/>
        <v>#DIV/0!</v>
      </c>
      <c r="K109" s="59" t="str">
        <f t="shared" si="50"/>
        <v>#DIV/0!</v>
      </c>
      <c r="L109" s="59" t="str">
        <f t="shared" si="50"/>
        <v>#DIV/0!</v>
      </c>
      <c r="M109" s="59" t="str">
        <f t="shared" si="50"/>
        <v>#DIV/0!</v>
      </c>
      <c r="N109" s="59" t="str">
        <f t="shared" si="50"/>
        <v>#DIV/0!</v>
      </c>
      <c r="O109" s="59" t="str">
        <f t="shared" si="50"/>
        <v>#DIV/0!</v>
      </c>
      <c r="P109" s="59" t="str">
        <f t="shared" si="50"/>
        <v>#DIV/0!</v>
      </c>
      <c r="Q109" s="59" t="str">
        <f t="shared" si="50"/>
        <v>#DIV/0!</v>
      </c>
      <c r="R109" s="60" t="str">
        <f t="shared" si="50"/>
        <v>#DIV/0!</v>
      </c>
    </row>
    <row r="110" ht="14.25" customHeight="1">
      <c r="B110" s="32"/>
      <c r="C110" s="33"/>
      <c r="D110" s="57"/>
      <c r="E110" s="61" t="s">
        <v>46</v>
      </c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9">
        <f>SUM(F110:Q110)</f>
        <v>0</v>
      </c>
    </row>
    <row r="111" ht="14.25" customHeight="1">
      <c r="B111" s="32"/>
      <c r="C111" s="33"/>
      <c r="D111" s="62"/>
      <c r="E111" s="63" t="s">
        <v>47</v>
      </c>
      <c r="F111" s="44" t="str">
        <f t="shared" ref="F111:R111" si="51">F108/F110</f>
        <v>#DIV/0!</v>
      </c>
      <c r="G111" s="44" t="str">
        <f t="shared" si="51"/>
        <v>#DIV/0!</v>
      </c>
      <c r="H111" s="44" t="str">
        <f t="shared" si="51"/>
        <v>#DIV/0!</v>
      </c>
      <c r="I111" s="44" t="str">
        <f t="shared" si="51"/>
        <v>#DIV/0!</v>
      </c>
      <c r="J111" s="44" t="str">
        <f t="shared" si="51"/>
        <v>#DIV/0!</v>
      </c>
      <c r="K111" s="44" t="str">
        <f t="shared" si="51"/>
        <v>#DIV/0!</v>
      </c>
      <c r="L111" s="44" t="str">
        <f t="shared" si="51"/>
        <v>#DIV/0!</v>
      </c>
      <c r="M111" s="44" t="str">
        <f t="shared" si="51"/>
        <v>#DIV/0!</v>
      </c>
      <c r="N111" s="44" t="str">
        <f t="shared" si="51"/>
        <v>#DIV/0!</v>
      </c>
      <c r="O111" s="44" t="str">
        <f t="shared" si="51"/>
        <v>#DIV/0!</v>
      </c>
      <c r="P111" s="44" t="str">
        <f t="shared" si="51"/>
        <v>#DIV/0!</v>
      </c>
      <c r="Q111" s="44" t="str">
        <f t="shared" si="51"/>
        <v>#DIV/0!</v>
      </c>
      <c r="R111" s="45" t="str">
        <f t="shared" si="51"/>
        <v>#DIV/0!</v>
      </c>
    </row>
    <row r="112" ht="6.0" customHeight="1">
      <c r="B112" s="32"/>
      <c r="C112" s="33"/>
      <c r="D112" s="135"/>
      <c r="E112" s="73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136"/>
      <c r="R112" s="86"/>
    </row>
    <row r="113" ht="14.25" customHeight="1">
      <c r="B113" s="32"/>
      <c r="C113" s="33"/>
      <c r="D113" s="137" t="s">
        <v>7</v>
      </c>
      <c r="E113" s="138" t="s">
        <v>68</v>
      </c>
      <c r="F113" s="139">
        <f>Investimentos!F14</f>
        <v>0</v>
      </c>
      <c r="G113" s="139">
        <f>Investimentos!G14</f>
        <v>0</v>
      </c>
      <c r="H113" s="139">
        <f>Investimentos!H14</f>
        <v>0</v>
      </c>
      <c r="I113" s="139">
        <f>Investimentos!I14</f>
        <v>0</v>
      </c>
      <c r="J113" s="139">
        <f>Investimentos!J14</f>
        <v>0</v>
      </c>
      <c r="K113" s="139">
        <f>Investimentos!K14</f>
        <v>0</v>
      </c>
      <c r="L113" s="139">
        <f>Investimentos!L14</f>
        <v>0</v>
      </c>
      <c r="M113" s="139">
        <f>Investimentos!M14</f>
        <v>0</v>
      </c>
      <c r="N113" s="139">
        <f>Investimentos!N14</f>
        <v>0</v>
      </c>
      <c r="O113" s="139">
        <f>Investimentos!O14</f>
        <v>0</v>
      </c>
      <c r="P113" s="139">
        <f>Investimentos!P14</f>
        <v>0</v>
      </c>
      <c r="Q113" s="139">
        <f>Investimentos!Q14</f>
        <v>0</v>
      </c>
      <c r="R113" s="140">
        <f>SUM(F113:Q113)</f>
        <v>0</v>
      </c>
    </row>
    <row r="114" ht="14.25" customHeight="1">
      <c r="B114" s="32"/>
      <c r="C114" s="33"/>
      <c r="D114" s="57"/>
      <c r="E114" s="141" t="s">
        <v>45</v>
      </c>
      <c r="F114" s="142" t="str">
        <f t="shared" ref="F114:R114" si="52">F113/F4</f>
        <v>#DIV/0!</v>
      </c>
      <c r="G114" s="142" t="str">
        <f t="shared" si="52"/>
        <v>#DIV/0!</v>
      </c>
      <c r="H114" s="142" t="str">
        <f t="shared" si="52"/>
        <v>#DIV/0!</v>
      </c>
      <c r="I114" s="142" t="str">
        <f t="shared" si="52"/>
        <v>#DIV/0!</v>
      </c>
      <c r="J114" s="142" t="str">
        <f t="shared" si="52"/>
        <v>#DIV/0!</v>
      </c>
      <c r="K114" s="142" t="str">
        <f t="shared" si="52"/>
        <v>#DIV/0!</v>
      </c>
      <c r="L114" s="142" t="str">
        <f t="shared" si="52"/>
        <v>#DIV/0!</v>
      </c>
      <c r="M114" s="142" t="str">
        <f t="shared" si="52"/>
        <v>#DIV/0!</v>
      </c>
      <c r="N114" s="142" t="str">
        <f t="shared" si="52"/>
        <v>#DIV/0!</v>
      </c>
      <c r="O114" s="142" t="str">
        <f t="shared" si="52"/>
        <v>#DIV/0!</v>
      </c>
      <c r="P114" s="142" t="str">
        <f t="shared" si="52"/>
        <v>#DIV/0!</v>
      </c>
      <c r="Q114" s="142" t="str">
        <f t="shared" si="52"/>
        <v>#DIV/0!</v>
      </c>
      <c r="R114" s="143" t="str">
        <f t="shared" si="52"/>
        <v>#DIV/0!</v>
      </c>
    </row>
    <row r="115" ht="14.25" customHeight="1">
      <c r="B115" s="32"/>
      <c r="C115" s="33"/>
      <c r="D115" s="57"/>
      <c r="E115" s="61" t="s">
        <v>46</v>
      </c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9">
        <f>SUM(F115:Q115)</f>
        <v>0</v>
      </c>
    </row>
    <row r="116" ht="14.25" customHeight="1">
      <c r="B116" s="32"/>
      <c r="C116" s="33"/>
      <c r="D116" s="62"/>
      <c r="E116" s="63" t="s">
        <v>47</v>
      </c>
      <c r="F116" s="44" t="str">
        <f t="shared" ref="F116:R116" si="53">F113/F115</f>
        <v>#DIV/0!</v>
      </c>
      <c r="G116" s="44" t="str">
        <f t="shared" si="53"/>
        <v>#DIV/0!</v>
      </c>
      <c r="H116" s="44" t="str">
        <f t="shared" si="53"/>
        <v>#DIV/0!</v>
      </c>
      <c r="I116" s="44" t="str">
        <f t="shared" si="53"/>
        <v>#DIV/0!</v>
      </c>
      <c r="J116" s="44" t="str">
        <f t="shared" si="53"/>
        <v>#DIV/0!</v>
      </c>
      <c r="K116" s="44" t="str">
        <f t="shared" si="53"/>
        <v>#DIV/0!</v>
      </c>
      <c r="L116" s="44" t="str">
        <f t="shared" si="53"/>
        <v>#DIV/0!</v>
      </c>
      <c r="M116" s="44" t="str">
        <f t="shared" si="53"/>
        <v>#DIV/0!</v>
      </c>
      <c r="N116" s="44" t="str">
        <f t="shared" si="53"/>
        <v>#DIV/0!</v>
      </c>
      <c r="O116" s="44" t="str">
        <f t="shared" si="53"/>
        <v>#DIV/0!</v>
      </c>
      <c r="P116" s="44" t="str">
        <f t="shared" si="53"/>
        <v>#DIV/0!</v>
      </c>
      <c r="Q116" s="44" t="str">
        <f t="shared" si="53"/>
        <v>#DIV/0!</v>
      </c>
      <c r="R116" s="45" t="str">
        <f t="shared" si="53"/>
        <v>#DIV/0!</v>
      </c>
    </row>
    <row r="117" ht="6.0" customHeight="1">
      <c r="A117" s="46"/>
      <c r="B117" s="32"/>
      <c r="C117" s="33"/>
      <c r="D117" s="144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</row>
    <row r="118" ht="14.25" customHeight="1">
      <c r="B118" s="32"/>
      <c r="C118" s="33"/>
      <c r="D118" s="145" t="s">
        <v>69</v>
      </c>
      <c r="E118" s="146" t="s">
        <v>68</v>
      </c>
      <c r="F118" s="147">
        <f>Investimentos!F18</f>
        <v>0</v>
      </c>
      <c r="G118" s="147">
        <f>Investimentos!G18</f>
        <v>0</v>
      </c>
      <c r="H118" s="147">
        <f>Investimentos!H18</f>
        <v>0</v>
      </c>
      <c r="I118" s="147">
        <f>Investimentos!I18</f>
        <v>0</v>
      </c>
      <c r="J118" s="147">
        <f>Investimentos!J18</f>
        <v>0</v>
      </c>
      <c r="K118" s="147">
        <f>Investimentos!K18</f>
        <v>0</v>
      </c>
      <c r="L118" s="147">
        <f>Investimentos!L18</f>
        <v>0</v>
      </c>
      <c r="M118" s="147">
        <f>Investimentos!M18</f>
        <v>0</v>
      </c>
      <c r="N118" s="147">
        <f>Investimentos!N18</f>
        <v>0</v>
      </c>
      <c r="O118" s="147">
        <f>Investimentos!O18</f>
        <v>0</v>
      </c>
      <c r="P118" s="147">
        <f>Investimentos!P18</f>
        <v>0</v>
      </c>
      <c r="Q118" s="147">
        <f>Investimentos!Q18</f>
        <v>0</v>
      </c>
      <c r="R118" s="148">
        <f>SUM(F118:Q118)</f>
        <v>0</v>
      </c>
    </row>
    <row r="119" ht="3.75" customHeight="1">
      <c r="A119" s="46"/>
      <c r="B119" s="32"/>
      <c r="C119" s="33"/>
      <c r="D119" s="149"/>
      <c r="E119" s="107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</row>
    <row r="120" ht="14.25" customHeight="1">
      <c r="B120" s="40"/>
      <c r="C120" s="42"/>
      <c r="D120" s="150"/>
      <c r="E120" s="128" t="s">
        <v>70</v>
      </c>
      <c r="F120" s="127">
        <f t="shared" ref="F120:R120" si="54">F113-F118</f>
        <v>0</v>
      </c>
      <c r="G120" s="127">
        <f t="shared" si="54"/>
        <v>0</v>
      </c>
      <c r="H120" s="127">
        <f t="shared" si="54"/>
        <v>0</v>
      </c>
      <c r="I120" s="127">
        <f t="shared" si="54"/>
        <v>0</v>
      </c>
      <c r="J120" s="127">
        <f t="shared" si="54"/>
        <v>0</v>
      </c>
      <c r="K120" s="127">
        <f t="shared" si="54"/>
        <v>0</v>
      </c>
      <c r="L120" s="127">
        <f t="shared" si="54"/>
        <v>0</v>
      </c>
      <c r="M120" s="127">
        <f t="shared" si="54"/>
        <v>0</v>
      </c>
      <c r="N120" s="127">
        <f t="shared" si="54"/>
        <v>0</v>
      </c>
      <c r="O120" s="127">
        <f t="shared" si="54"/>
        <v>0</v>
      </c>
      <c r="P120" s="127">
        <f t="shared" si="54"/>
        <v>0</v>
      </c>
      <c r="Q120" s="127">
        <f t="shared" si="54"/>
        <v>0</v>
      </c>
      <c r="R120" s="127">
        <f t="shared" si="54"/>
        <v>0</v>
      </c>
    </row>
    <row r="121" ht="14.25" customHeight="1">
      <c r="B121" s="23"/>
      <c r="C121" s="23"/>
      <c r="D121" s="24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23"/>
    </row>
    <row r="122" ht="14.25" customHeight="1">
      <c r="B122" s="151" t="s">
        <v>71</v>
      </c>
      <c r="C122" s="27"/>
      <c r="D122" s="28"/>
      <c r="E122" s="152" t="s">
        <v>72</v>
      </c>
      <c r="F122" s="153">
        <f>$F$3</f>
        <v>0</v>
      </c>
      <c r="G122" s="153">
        <f t="shared" ref="G122:Q122" si="55">G3</f>
        <v>0</v>
      </c>
      <c r="H122" s="153">
        <f t="shared" si="55"/>
        <v>0</v>
      </c>
      <c r="I122" s="153">
        <f t="shared" si="55"/>
        <v>0</v>
      </c>
      <c r="J122" s="153">
        <f t="shared" si="55"/>
        <v>0</v>
      </c>
      <c r="K122" s="153">
        <f t="shared" si="55"/>
        <v>0</v>
      </c>
      <c r="L122" s="153">
        <f t="shared" si="55"/>
        <v>0</v>
      </c>
      <c r="M122" s="153">
        <f t="shared" si="55"/>
        <v>0</v>
      </c>
      <c r="N122" s="153">
        <f t="shared" si="55"/>
        <v>0</v>
      </c>
      <c r="O122" s="153">
        <f t="shared" si="55"/>
        <v>0</v>
      </c>
      <c r="P122" s="153">
        <f t="shared" si="55"/>
        <v>0</v>
      </c>
      <c r="Q122" s="153">
        <f t="shared" si="55"/>
        <v>0</v>
      </c>
      <c r="R122" s="154">
        <f t="shared" ref="R122:R124" si="57">SUM(F122:Q122)</f>
        <v>0</v>
      </c>
    </row>
    <row r="123" ht="14.25" customHeight="1">
      <c r="B123" s="32"/>
      <c r="D123" s="33"/>
      <c r="E123" s="155" t="s">
        <v>73</v>
      </c>
      <c r="F123" s="156">
        <f t="shared" ref="F123:Q123" si="56">F48</f>
        <v>0</v>
      </c>
      <c r="G123" s="156">
        <f t="shared" si="56"/>
        <v>0</v>
      </c>
      <c r="H123" s="156">
        <f t="shared" si="56"/>
        <v>0</v>
      </c>
      <c r="I123" s="156">
        <f t="shared" si="56"/>
        <v>0</v>
      </c>
      <c r="J123" s="156">
        <f t="shared" si="56"/>
        <v>0</v>
      </c>
      <c r="K123" s="156">
        <f t="shared" si="56"/>
        <v>0</v>
      </c>
      <c r="L123" s="156">
        <f t="shared" si="56"/>
        <v>0</v>
      </c>
      <c r="M123" s="156">
        <f t="shared" si="56"/>
        <v>0</v>
      </c>
      <c r="N123" s="156">
        <f t="shared" si="56"/>
        <v>0</v>
      </c>
      <c r="O123" s="156">
        <f t="shared" si="56"/>
        <v>0</v>
      </c>
      <c r="P123" s="156">
        <f t="shared" si="56"/>
        <v>0</v>
      </c>
      <c r="Q123" s="156">
        <f t="shared" si="56"/>
        <v>0</v>
      </c>
      <c r="R123" s="157">
        <f t="shared" si="57"/>
        <v>0</v>
      </c>
    </row>
    <row r="124" ht="14.25" customHeight="1">
      <c r="B124" s="32"/>
      <c r="D124" s="33"/>
      <c r="E124" s="155" t="s">
        <v>74</v>
      </c>
      <c r="F124" s="156">
        <f t="shared" ref="F124:Q124" si="58">F98</f>
        <v>0</v>
      </c>
      <c r="G124" s="156">
        <f t="shared" si="58"/>
        <v>0</v>
      </c>
      <c r="H124" s="156">
        <f t="shared" si="58"/>
        <v>0</v>
      </c>
      <c r="I124" s="156">
        <f t="shared" si="58"/>
        <v>0</v>
      </c>
      <c r="J124" s="156">
        <f t="shared" si="58"/>
        <v>0</v>
      </c>
      <c r="K124" s="156">
        <f t="shared" si="58"/>
        <v>0</v>
      </c>
      <c r="L124" s="156">
        <f t="shared" si="58"/>
        <v>0</v>
      </c>
      <c r="M124" s="156">
        <f t="shared" si="58"/>
        <v>0</v>
      </c>
      <c r="N124" s="156">
        <f t="shared" si="58"/>
        <v>0</v>
      </c>
      <c r="O124" s="156">
        <f t="shared" si="58"/>
        <v>0</v>
      </c>
      <c r="P124" s="156">
        <f t="shared" si="58"/>
        <v>0</v>
      </c>
      <c r="Q124" s="156">
        <f t="shared" si="58"/>
        <v>0</v>
      </c>
      <c r="R124" s="157">
        <f t="shared" si="57"/>
        <v>0</v>
      </c>
    </row>
    <row r="125" ht="13.5" customHeight="1">
      <c r="B125" s="32"/>
      <c r="D125" s="33"/>
      <c r="E125" s="158" t="s">
        <v>75</v>
      </c>
      <c r="F125" s="159">
        <f t="shared" ref="F125:R125" si="59">F113</f>
        <v>0</v>
      </c>
      <c r="G125" s="159">
        <f t="shared" si="59"/>
        <v>0</v>
      </c>
      <c r="H125" s="159">
        <f t="shared" si="59"/>
        <v>0</v>
      </c>
      <c r="I125" s="159">
        <f t="shared" si="59"/>
        <v>0</v>
      </c>
      <c r="J125" s="159">
        <f t="shared" si="59"/>
        <v>0</v>
      </c>
      <c r="K125" s="159">
        <f t="shared" si="59"/>
        <v>0</v>
      </c>
      <c r="L125" s="159">
        <f t="shared" si="59"/>
        <v>0</v>
      </c>
      <c r="M125" s="159">
        <f t="shared" si="59"/>
        <v>0</v>
      </c>
      <c r="N125" s="159">
        <f t="shared" si="59"/>
        <v>0</v>
      </c>
      <c r="O125" s="159">
        <f t="shared" si="59"/>
        <v>0</v>
      </c>
      <c r="P125" s="159">
        <f t="shared" si="59"/>
        <v>0</v>
      </c>
      <c r="Q125" s="159">
        <f t="shared" si="59"/>
        <v>0</v>
      </c>
      <c r="R125" s="160">
        <f t="shared" si="59"/>
        <v>0</v>
      </c>
    </row>
    <row r="126" ht="20.25" customHeight="1">
      <c r="B126" s="32"/>
      <c r="D126" s="33"/>
      <c r="E126" s="161" t="s">
        <v>76</v>
      </c>
      <c r="F126" s="162">
        <f t="shared" ref="F126:R126" si="60">F122-F123-F124+F125</f>
        <v>0</v>
      </c>
      <c r="G126" s="162">
        <f t="shared" si="60"/>
        <v>0</v>
      </c>
      <c r="H126" s="163">
        <f t="shared" si="60"/>
        <v>0</v>
      </c>
      <c r="I126" s="162">
        <f t="shared" si="60"/>
        <v>0</v>
      </c>
      <c r="J126" s="162">
        <f t="shared" si="60"/>
        <v>0</v>
      </c>
      <c r="K126" s="162">
        <f t="shared" si="60"/>
        <v>0</v>
      </c>
      <c r="L126" s="162">
        <f t="shared" si="60"/>
        <v>0</v>
      </c>
      <c r="M126" s="162">
        <f t="shared" si="60"/>
        <v>0</v>
      </c>
      <c r="N126" s="162">
        <f t="shared" si="60"/>
        <v>0</v>
      </c>
      <c r="O126" s="162">
        <f t="shared" si="60"/>
        <v>0</v>
      </c>
      <c r="P126" s="162">
        <f t="shared" si="60"/>
        <v>0</v>
      </c>
      <c r="Q126" s="162">
        <f t="shared" si="60"/>
        <v>0</v>
      </c>
      <c r="R126" s="164">
        <f t="shared" si="60"/>
        <v>0</v>
      </c>
    </row>
    <row r="127" ht="14.25" customHeight="1">
      <c r="B127" s="32"/>
      <c r="D127" s="33"/>
      <c r="E127" s="165" t="s">
        <v>45</v>
      </c>
      <c r="F127" s="129" t="str">
        <f t="shared" ref="F127:R127" si="61">F126/F$4</f>
        <v>#DIV/0!</v>
      </c>
      <c r="G127" s="129" t="str">
        <f t="shared" si="61"/>
        <v>#DIV/0!</v>
      </c>
      <c r="H127" s="166" t="str">
        <f t="shared" si="61"/>
        <v>#DIV/0!</v>
      </c>
      <c r="I127" s="129" t="str">
        <f t="shared" si="61"/>
        <v>#DIV/0!</v>
      </c>
      <c r="J127" s="129" t="str">
        <f t="shared" si="61"/>
        <v>#DIV/0!</v>
      </c>
      <c r="K127" s="129" t="str">
        <f t="shared" si="61"/>
        <v>#DIV/0!</v>
      </c>
      <c r="L127" s="129" t="str">
        <f t="shared" si="61"/>
        <v>#DIV/0!</v>
      </c>
      <c r="M127" s="129" t="str">
        <f t="shared" si="61"/>
        <v>#DIV/0!</v>
      </c>
      <c r="N127" s="129" t="str">
        <f t="shared" si="61"/>
        <v>#DIV/0!</v>
      </c>
      <c r="O127" s="129" t="str">
        <f t="shared" si="61"/>
        <v>#DIV/0!</v>
      </c>
      <c r="P127" s="129" t="str">
        <f t="shared" si="61"/>
        <v>#DIV/0!</v>
      </c>
      <c r="Q127" s="129" t="str">
        <f t="shared" si="61"/>
        <v>#DIV/0!</v>
      </c>
      <c r="R127" s="167" t="str">
        <f t="shared" si="61"/>
        <v>#DIV/0!</v>
      </c>
    </row>
    <row r="128" ht="14.25" customHeight="1">
      <c r="B128" s="32"/>
      <c r="D128" s="33"/>
      <c r="E128" s="168" t="s">
        <v>77</v>
      </c>
      <c r="F128" s="169"/>
      <c r="G128" s="169"/>
      <c r="H128" s="170"/>
      <c r="I128" s="169"/>
      <c r="J128" s="169"/>
      <c r="K128" s="169"/>
      <c r="L128" s="169"/>
      <c r="M128" s="169"/>
      <c r="N128" s="169"/>
      <c r="O128" s="169"/>
      <c r="P128" s="169"/>
      <c r="Q128" s="169"/>
      <c r="R128" s="171">
        <f>SUM(F128:Q128)</f>
        <v>0</v>
      </c>
    </row>
    <row r="129" ht="14.25" customHeight="1">
      <c r="B129" s="32"/>
      <c r="D129" s="33"/>
      <c r="E129" s="165" t="s">
        <v>78</v>
      </c>
      <c r="F129" s="131" t="str">
        <f t="shared" ref="F129:R129" si="62">F126/F128</f>
        <v>#DIV/0!</v>
      </c>
      <c r="G129" s="131" t="str">
        <f t="shared" si="62"/>
        <v>#DIV/0!</v>
      </c>
      <c r="H129" s="131" t="str">
        <f t="shared" si="62"/>
        <v>#DIV/0!</v>
      </c>
      <c r="I129" s="131" t="str">
        <f t="shared" si="62"/>
        <v>#DIV/0!</v>
      </c>
      <c r="J129" s="131" t="str">
        <f t="shared" si="62"/>
        <v>#DIV/0!</v>
      </c>
      <c r="K129" s="131" t="str">
        <f t="shared" si="62"/>
        <v>#DIV/0!</v>
      </c>
      <c r="L129" s="131" t="str">
        <f t="shared" si="62"/>
        <v>#DIV/0!</v>
      </c>
      <c r="M129" s="131" t="str">
        <f t="shared" si="62"/>
        <v>#DIV/0!</v>
      </c>
      <c r="N129" s="131" t="str">
        <f t="shared" si="62"/>
        <v>#DIV/0!</v>
      </c>
      <c r="O129" s="131" t="str">
        <f t="shared" si="62"/>
        <v>#DIV/0!</v>
      </c>
      <c r="P129" s="131" t="str">
        <f t="shared" si="62"/>
        <v>#DIV/0!</v>
      </c>
      <c r="Q129" s="131" t="str">
        <f t="shared" si="62"/>
        <v>#DIV/0!</v>
      </c>
      <c r="R129" s="172" t="str">
        <f t="shared" si="62"/>
        <v>#DIV/0!</v>
      </c>
    </row>
    <row r="130" ht="14.25" customHeight="1">
      <c r="B130" s="32"/>
      <c r="D130" s="33"/>
      <c r="E130" s="173" t="s">
        <v>79</v>
      </c>
      <c r="F130" s="174">
        <f t="shared" ref="F130:Q130" si="63">F126-F118</f>
        <v>0</v>
      </c>
      <c r="G130" s="174">
        <f t="shared" si="63"/>
        <v>0</v>
      </c>
      <c r="H130" s="174">
        <f t="shared" si="63"/>
        <v>0</v>
      </c>
      <c r="I130" s="174">
        <f t="shared" si="63"/>
        <v>0</v>
      </c>
      <c r="J130" s="174">
        <f t="shared" si="63"/>
        <v>0</v>
      </c>
      <c r="K130" s="174">
        <f t="shared" si="63"/>
        <v>0</v>
      </c>
      <c r="L130" s="174">
        <f t="shared" si="63"/>
        <v>0</v>
      </c>
      <c r="M130" s="174">
        <f t="shared" si="63"/>
        <v>0</v>
      </c>
      <c r="N130" s="174">
        <f t="shared" si="63"/>
        <v>0</v>
      </c>
      <c r="O130" s="174">
        <f t="shared" si="63"/>
        <v>0</v>
      </c>
      <c r="P130" s="174">
        <f t="shared" si="63"/>
        <v>0</v>
      </c>
      <c r="Q130" s="174">
        <f t="shared" si="63"/>
        <v>0</v>
      </c>
      <c r="R130" s="175">
        <f>SUM(F130:Q130)</f>
        <v>0</v>
      </c>
    </row>
    <row r="131" ht="14.25" customHeight="1">
      <c r="B131" s="32"/>
      <c r="D131" s="33"/>
      <c r="E131" s="165" t="s">
        <v>45</v>
      </c>
      <c r="F131" s="129" t="str">
        <f t="shared" ref="F131:R131" si="64">F130/F$4</f>
        <v>#DIV/0!</v>
      </c>
      <c r="G131" s="129" t="str">
        <f t="shared" si="64"/>
        <v>#DIV/0!</v>
      </c>
      <c r="H131" s="166" t="str">
        <f t="shared" si="64"/>
        <v>#DIV/0!</v>
      </c>
      <c r="I131" s="129" t="str">
        <f t="shared" si="64"/>
        <v>#DIV/0!</v>
      </c>
      <c r="J131" s="129" t="str">
        <f t="shared" si="64"/>
        <v>#DIV/0!</v>
      </c>
      <c r="K131" s="129" t="str">
        <f t="shared" si="64"/>
        <v>#DIV/0!</v>
      </c>
      <c r="L131" s="129" t="str">
        <f t="shared" si="64"/>
        <v>#DIV/0!</v>
      </c>
      <c r="M131" s="129" t="str">
        <f t="shared" si="64"/>
        <v>#DIV/0!</v>
      </c>
      <c r="N131" s="129" t="str">
        <f t="shared" si="64"/>
        <v>#DIV/0!</v>
      </c>
      <c r="O131" s="129" t="str">
        <f t="shared" si="64"/>
        <v>#DIV/0!</v>
      </c>
      <c r="P131" s="129" t="str">
        <f t="shared" si="64"/>
        <v>#DIV/0!</v>
      </c>
      <c r="Q131" s="129" t="str">
        <f t="shared" si="64"/>
        <v>#DIV/0!</v>
      </c>
      <c r="R131" s="167" t="str">
        <f t="shared" si="64"/>
        <v>#DIV/0!</v>
      </c>
    </row>
    <row r="132" ht="14.25" customHeight="1">
      <c r="B132" s="40"/>
      <c r="C132" s="41"/>
      <c r="D132" s="42"/>
      <c r="E132" s="176" t="s">
        <v>78</v>
      </c>
      <c r="F132" s="177" t="str">
        <f t="shared" ref="F132:R132" si="65">F130/F128</f>
        <v>#DIV/0!</v>
      </c>
      <c r="G132" s="177" t="str">
        <f t="shared" si="65"/>
        <v>#DIV/0!</v>
      </c>
      <c r="H132" s="178" t="str">
        <f t="shared" si="65"/>
        <v>#DIV/0!</v>
      </c>
      <c r="I132" s="178" t="str">
        <f t="shared" si="65"/>
        <v>#DIV/0!</v>
      </c>
      <c r="J132" s="178" t="str">
        <f t="shared" si="65"/>
        <v>#DIV/0!</v>
      </c>
      <c r="K132" s="178" t="str">
        <f t="shared" si="65"/>
        <v>#DIV/0!</v>
      </c>
      <c r="L132" s="178" t="str">
        <f t="shared" si="65"/>
        <v>#DIV/0!</v>
      </c>
      <c r="M132" s="178" t="str">
        <f t="shared" si="65"/>
        <v>#DIV/0!</v>
      </c>
      <c r="N132" s="178" t="str">
        <f t="shared" si="65"/>
        <v>#DIV/0!</v>
      </c>
      <c r="O132" s="178" t="str">
        <f t="shared" si="65"/>
        <v>#DIV/0!</v>
      </c>
      <c r="P132" s="178" t="str">
        <f t="shared" si="65"/>
        <v>#DIV/0!</v>
      </c>
      <c r="Q132" s="178" t="str">
        <f t="shared" si="65"/>
        <v>#DIV/0!</v>
      </c>
      <c r="R132" s="179" t="str">
        <f t="shared" si="65"/>
        <v>#DIV/0!</v>
      </c>
    </row>
    <row r="133" ht="14.25" customHeight="1">
      <c r="B133" s="180"/>
      <c r="C133" s="23"/>
      <c r="D133" s="24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</row>
    <row r="134" ht="14.25" customHeight="1">
      <c r="B134" s="23"/>
      <c r="C134" s="23"/>
      <c r="D134" s="24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</row>
    <row r="135" ht="14.25" customHeight="1">
      <c r="B135" s="23"/>
      <c r="C135" s="23"/>
      <c r="D135" s="2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</row>
    <row r="136" ht="14.25" customHeight="1">
      <c r="B136" s="23"/>
      <c r="C136" s="23"/>
      <c r="D136" s="24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</row>
    <row r="137" ht="14.25" customHeight="1">
      <c r="B137" s="23"/>
      <c r="C137" s="23"/>
      <c r="D137" s="24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</row>
    <row r="138" ht="14.25" customHeight="1">
      <c r="B138" s="23"/>
      <c r="C138" s="23"/>
      <c r="D138" s="24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</row>
    <row r="139" ht="14.25" customHeight="1">
      <c r="B139" s="23"/>
      <c r="C139" s="23"/>
      <c r="D139" s="24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</row>
    <row r="140" ht="14.25" customHeight="1">
      <c r="D140" s="21"/>
      <c r="E140" s="181"/>
    </row>
    <row r="141" ht="14.25" customHeight="1">
      <c r="D141" s="21"/>
      <c r="E141" s="181"/>
    </row>
    <row r="142" ht="14.25" customHeight="1">
      <c r="D142" s="21"/>
      <c r="E142" s="181"/>
    </row>
    <row r="143" ht="14.25" customHeight="1">
      <c r="D143" s="21"/>
      <c r="E143" s="181"/>
    </row>
    <row r="144" ht="14.25" customHeight="1">
      <c r="D144" s="21"/>
      <c r="E144" s="181"/>
    </row>
    <row r="145" ht="14.25" customHeight="1">
      <c r="D145" s="21"/>
      <c r="E145" s="181"/>
    </row>
    <row r="146" ht="14.25" customHeight="1">
      <c r="D146" s="21"/>
      <c r="E146" s="181"/>
    </row>
    <row r="147" ht="14.25" customHeight="1">
      <c r="D147" s="21"/>
      <c r="E147" s="181"/>
    </row>
    <row r="148" ht="14.25" customHeight="1">
      <c r="D148" s="21"/>
      <c r="E148" s="181"/>
    </row>
    <row r="149" ht="14.25" customHeight="1">
      <c r="D149" s="21"/>
      <c r="E149" s="181"/>
    </row>
    <row r="150" ht="14.25" customHeight="1">
      <c r="D150" s="21"/>
      <c r="E150" s="181"/>
    </row>
    <row r="151" ht="14.25" customHeight="1">
      <c r="D151" s="21"/>
      <c r="E151" s="181"/>
    </row>
    <row r="152" ht="14.25" customHeight="1">
      <c r="D152" s="21"/>
      <c r="E152" s="181"/>
    </row>
    <row r="153" ht="14.25" customHeight="1">
      <c r="D153" s="21"/>
      <c r="E153" s="181"/>
    </row>
    <row r="154" ht="14.25" customHeight="1">
      <c r="D154" s="21"/>
    </row>
    <row r="155" ht="14.25" customHeight="1">
      <c r="D155" s="21"/>
    </row>
    <row r="156" ht="14.25" customHeight="1">
      <c r="D156" s="21"/>
    </row>
    <row r="157" ht="14.25" customHeight="1">
      <c r="D157" s="21"/>
    </row>
    <row r="158" ht="14.25" customHeight="1">
      <c r="D158" s="21"/>
    </row>
    <row r="159" ht="14.25" customHeight="1">
      <c r="D159" s="21"/>
    </row>
    <row r="160" ht="14.25" customHeight="1">
      <c r="D160" s="21"/>
    </row>
    <row r="161" ht="14.25" customHeight="1">
      <c r="D161" s="21"/>
    </row>
    <row r="162" ht="14.25" customHeight="1">
      <c r="D162" s="21"/>
    </row>
    <row r="163" ht="14.25" customHeight="1">
      <c r="D163" s="21"/>
    </row>
    <row r="164" ht="14.25" customHeight="1">
      <c r="D164" s="21"/>
    </row>
    <row r="165" ht="14.25" customHeight="1">
      <c r="D165" s="21"/>
    </row>
    <row r="166" ht="14.25" customHeight="1">
      <c r="D166" s="21"/>
    </row>
    <row r="167" ht="14.25" customHeight="1">
      <c r="D167" s="21"/>
    </row>
    <row r="168" ht="14.25" customHeight="1">
      <c r="D168" s="21"/>
    </row>
    <row r="169" ht="14.25" customHeight="1">
      <c r="D169" s="21"/>
    </row>
    <row r="170" ht="14.25" customHeight="1">
      <c r="D170" s="21"/>
    </row>
    <row r="171" ht="14.25" customHeight="1">
      <c r="D171" s="21"/>
    </row>
    <row r="172" ht="14.25" customHeight="1">
      <c r="D172" s="21"/>
    </row>
    <row r="173" ht="14.25" customHeight="1">
      <c r="D173" s="21"/>
    </row>
    <row r="174" ht="14.25" customHeight="1">
      <c r="D174" s="21"/>
    </row>
    <row r="175" ht="14.25" customHeight="1">
      <c r="D175" s="21"/>
    </row>
    <row r="176" ht="14.25" customHeight="1">
      <c r="D176" s="21"/>
    </row>
    <row r="177" ht="14.25" customHeight="1">
      <c r="D177" s="21"/>
    </row>
    <row r="178" ht="14.25" customHeight="1">
      <c r="D178" s="21"/>
    </row>
    <row r="179" ht="14.25" customHeight="1">
      <c r="D179" s="21"/>
    </row>
    <row r="180" ht="14.25" customHeight="1">
      <c r="D180" s="21"/>
    </row>
    <row r="181" ht="14.25" customHeight="1">
      <c r="D181" s="21"/>
    </row>
    <row r="182" ht="14.25" customHeight="1">
      <c r="D182" s="21"/>
    </row>
    <row r="183" ht="14.25" customHeight="1">
      <c r="D183" s="21"/>
    </row>
    <row r="184" ht="14.25" customHeight="1">
      <c r="D184" s="21"/>
    </row>
    <row r="185" ht="14.25" customHeight="1">
      <c r="D185" s="21"/>
    </row>
    <row r="186" ht="14.25" customHeight="1">
      <c r="D186" s="21"/>
    </row>
    <row r="187" ht="14.25" customHeight="1">
      <c r="D187" s="21"/>
    </row>
    <row r="188" ht="14.25" customHeight="1">
      <c r="D188" s="21"/>
    </row>
    <row r="189" ht="14.25" customHeight="1">
      <c r="D189" s="21"/>
    </row>
    <row r="190" ht="14.25" customHeight="1">
      <c r="D190" s="21"/>
    </row>
    <row r="191" ht="14.25" customHeight="1">
      <c r="D191" s="21"/>
    </row>
    <row r="192" ht="14.25" customHeight="1">
      <c r="D192" s="21"/>
    </row>
    <row r="193" ht="14.25" customHeight="1">
      <c r="D193" s="21"/>
    </row>
    <row r="194" ht="14.25" customHeight="1">
      <c r="D194" s="21"/>
    </row>
    <row r="195" ht="14.25" customHeight="1">
      <c r="D195" s="21"/>
    </row>
    <row r="196" ht="14.25" customHeight="1">
      <c r="D196" s="21"/>
    </row>
    <row r="197" ht="14.25" customHeight="1">
      <c r="D197" s="21"/>
    </row>
    <row r="198" ht="14.25" customHeight="1">
      <c r="D198" s="21"/>
    </row>
    <row r="199" ht="14.25" customHeight="1">
      <c r="D199" s="21"/>
    </row>
    <row r="200" ht="14.25" customHeight="1">
      <c r="D200" s="21"/>
    </row>
    <row r="201" ht="14.25" customHeight="1">
      <c r="D201" s="21"/>
    </row>
    <row r="202" ht="14.25" customHeight="1">
      <c r="D202" s="21"/>
    </row>
    <row r="203" ht="14.25" customHeight="1">
      <c r="D203" s="21"/>
    </row>
    <row r="204" ht="14.25" customHeight="1">
      <c r="D204" s="21"/>
    </row>
    <row r="205" ht="14.25" customHeight="1">
      <c r="D205" s="21"/>
    </row>
    <row r="206" ht="14.25" customHeight="1">
      <c r="D206" s="21"/>
    </row>
    <row r="207" ht="14.25" customHeight="1">
      <c r="D207" s="21"/>
    </row>
    <row r="208" ht="14.25" customHeight="1">
      <c r="D208" s="21"/>
    </row>
    <row r="209" ht="14.25" customHeight="1">
      <c r="D209" s="21"/>
    </row>
    <row r="210" ht="14.25" customHeight="1">
      <c r="D210" s="21"/>
    </row>
    <row r="211" ht="14.25" customHeight="1">
      <c r="D211" s="21"/>
    </row>
    <row r="212" ht="14.25" customHeight="1">
      <c r="D212" s="21"/>
    </row>
    <row r="213" ht="14.25" customHeight="1">
      <c r="D213" s="21"/>
    </row>
    <row r="214" ht="14.25" customHeight="1">
      <c r="D214" s="21"/>
    </row>
    <row r="215" ht="14.25" customHeight="1">
      <c r="D215" s="21"/>
    </row>
    <row r="216" ht="14.25" customHeight="1">
      <c r="D216" s="21"/>
    </row>
    <row r="217" ht="14.25" customHeight="1">
      <c r="D217" s="21"/>
    </row>
    <row r="218" ht="14.25" customHeight="1">
      <c r="D218" s="21"/>
    </row>
    <row r="219" ht="14.25" customHeight="1">
      <c r="D219" s="21"/>
    </row>
    <row r="220" ht="14.25" customHeight="1">
      <c r="D220" s="21"/>
    </row>
    <row r="221" ht="14.25" customHeight="1">
      <c r="D221" s="21"/>
    </row>
    <row r="222" ht="14.25" customHeight="1">
      <c r="D222" s="21"/>
    </row>
    <row r="223" ht="14.25" customHeight="1">
      <c r="D223" s="21"/>
    </row>
    <row r="224" ht="14.25" customHeight="1">
      <c r="D224" s="21"/>
    </row>
    <row r="225" ht="14.25" customHeight="1">
      <c r="D225" s="21"/>
    </row>
    <row r="226" ht="14.25" customHeight="1">
      <c r="D226" s="21"/>
    </row>
    <row r="227" ht="14.25" customHeight="1">
      <c r="D227" s="21"/>
    </row>
    <row r="228" ht="14.25" customHeight="1">
      <c r="D228" s="21"/>
    </row>
    <row r="229" ht="14.25" customHeight="1">
      <c r="D229" s="21"/>
    </row>
    <row r="230" ht="14.25" customHeight="1">
      <c r="D230" s="21"/>
    </row>
    <row r="231" ht="14.25" customHeight="1">
      <c r="D231" s="21"/>
    </row>
    <row r="232" ht="14.25" customHeight="1">
      <c r="D232" s="21"/>
    </row>
    <row r="233" ht="14.25" customHeight="1">
      <c r="D233" s="21"/>
    </row>
    <row r="234" ht="14.25" customHeight="1">
      <c r="D234" s="21"/>
    </row>
    <row r="235" ht="14.25" customHeight="1">
      <c r="D235" s="21"/>
    </row>
    <row r="236" ht="14.25" customHeight="1">
      <c r="D236" s="21"/>
    </row>
    <row r="237" ht="14.25" customHeight="1">
      <c r="D237" s="21"/>
    </row>
    <row r="238" ht="14.25" customHeight="1">
      <c r="D238" s="21"/>
    </row>
    <row r="239" ht="14.25" customHeight="1">
      <c r="D239" s="21"/>
    </row>
    <row r="240" ht="14.25" customHeight="1">
      <c r="D240" s="21"/>
    </row>
    <row r="241" ht="14.25" customHeight="1">
      <c r="D241" s="21"/>
    </row>
    <row r="242" ht="14.25" customHeight="1">
      <c r="D242" s="21"/>
    </row>
    <row r="243" ht="14.25" customHeight="1">
      <c r="D243" s="21"/>
    </row>
    <row r="244" ht="14.25" customHeight="1">
      <c r="D244" s="21"/>
    </row>
    <row r="245" ht="14.25" customHeight="1">
      <c r="D245" s="21"/>
    </row>
    <row r="246" ht="14.25" customHeight="1">
      <c r="D246" s="21"/>
    </row>
    <row r="247" ht="14.25" customHeight="1">
      <c r="D247" s="21"/>
    </row>
    <row r="248" ht="14.25" customHeight="1">
      <c r="D248" s="21"/>
    </row>
    <row r="249" ht="14.25" customHeight="1">
      <c r="D249" s="21"/>
    </row>
    <row r="250" ht="14.25" customHeight="1">
      <c r="D250" s="21"/>
    </row>
    <row r="251" ht="14.25" customHeight="1">
      <c r="D251" s="21"/>
    </row>
    <row r="252" ht="14.25" customHeight="1">
      <c r="D252" s="21"/>
    </row>
    <row r="253" ht="14.25" customHeight="1">
      <c r="D253" s="21"/>
    </row>
    <row r="254" ht="14.25" customHeight="1">
      <c r="D254" s="21"/>
    </row>
    <row r="255" ht="14.25" customHeight="1">
      <c r="D255" s="21"/>
    </row>
    <row r="256" ht="14.25" customHeight="1">
      <c r="D256" s="21"/>
    </row>
    <row r="257" ht="14.25" customHeight="1">
      <c r="D257" s="21"/>
    </row>
    <row r="258" ht="14.25" customHeight="1">
      <c r="D258" s="21"/>
    </row>
    <row r="259" ht="14.25" customHeight="1">
      <c r="D259" s="21"/>
    </row>
    <row r="260" ht="14.25" customHeight="1">
      <c r="D260" s="21"/>
    </row>
    <row r="261" ht="14.25" customHeight="1">
      <c r="D261" s="21"/>
    </row>
    <row r="262" ht="14.25" customHeight="1">
      <c r="D262" s="21"/>
    </row>
    <row r="263" ht="14.25" customHeight="1">
      <c r="D263" s="21"/>
    </row>
    <row r="264" ht="14.25" customHeight="1">
      <c r="D264" s="21"/>
    </row>
    <row r="265" ht="14.25" customHeight="1">
      <c r="D265" s="21"/>
    </row>
    <row r="266" ht="14.25" customHeight="1">
      <c r="D266" s="21"/>
    </row>
    <row r="267" ht="14.25" customHeight="1">
      <c r="D267" s="21"/>
    </row>
    <row r="268" ht="14.25" customHeight="1">
      <c r="D268" s="21"/>
    </row>
    <row r="269" ht="14.25" customHeight="1">
      <c r="D269" s="21"/>
    </row>
    <row r="270" ht="14.25" customHeight="1">
      <c r="D270" s="21"/>
    </row>
    <row r="271" ht="14.25" customHeight="1">
      <c r="D271" s="21"/>
    </row>
    <row r="272" ht="14.25" customHeight="1">
      <c r="D272" s="21"/>
    </row>
    <row r="273" ht="14.25" customHeight="1">
      <c r="D273" s="21"/>
    </row>
    <row r="274" ht="14.25" customHeight="1">
      <c r="D274" s="21"/>
    </row>
    <row r="275" ht="14.25" customHeight="1">
      <c r="D275" s="21"/>
    </row>
    <row r="276" ht="14.25" customHeight="1">
      <c r="D276" s="21"/>
    </row>
    <row r="277" ht="14.25" customHeight="1">
      <c r="D277" s="21"/>
    </row>
    <row r="278" ht="14.25" customHeight="1">
      <c r="D278" s="21"/>
    </row>
    <row r="279" ht="14.25" customHeight="1">
      <c r="D279" s="21"/>
    </row>
    <row r="280" ht="14.25" customHeight="1">
      <c r="D280" s="21"/>
    </row>
    <row r="281" ht="14.25" customHeight="1">
      <c r="D281" s="21"/>
    </row>
    <row r="282" ht="14.25" customHeight="1">
      <c r="D282" s="21"/>
    </row>
    <row r="283" ht="14.25" customHeight="1">
      <c r="D283" s="21"/>
    </row>
    <row r="284" ht="14.25" customHeight="1">
      <c r="D284" s="21"/>
    </row>
    <row r="285" ht="14.25" customHeight="1">
      <c r="D285" s="21"/>
    </row>
    <row r="286" ht="14.25" customHeight="1">
      <c r="D286" s="21"/>
    </row>
    <row r="287" ht="14.25" customHeight="1">
      <c r="D287" s="21"/>
    </row>
    <row r="288" ht="14.25" customHeight="1">
      <c r="D288" s="21"/>
    </row>
    <row r="289" ht="14.25" customHeight="1">
      <c r="D289" s="21"/>
    </row>
    <row r="290" ht="14.25" customHeight="1">
      <c r="D290" s="21"/>
    </row>
    <row r="291" ht="14.25" customHeight="1">
      <c r="D291" s="21"/>
    </row>
    <row r="292" ht="14.25" customHeight="1">
      <c r="D292" s="21"/>
    </row>
    <row r="293" ht="14.25" customHeight="1">
      <c r="D293" s="21"/>
    </row>
    <row r="294" ht="14.25" customHeight="1">
      <c r="D294" s="21"/>
    </row>
    <row r="295" ht="14.25" customHeight="1">
      <c r="D295" s="21"/>
    </row>
    <row r="296" ht="14.25" customHeight="1">
      <c r="D296" s="21"/>
    </row>
    <row r="297" ht="14.25" customHeight="1">
      <c r="D297" s="21"/>
    </row>
    <row r="298" ht="14.25" customHeight="1">
      <c r="D298" s="21"/>
    </row>
    <row r="299" ht="14.25" customHeight="1">
      <c r="D299" s="21"/>
    </row>
    <row r="300" ht="14.25" customHeight="1">
      <c r="D300" s="21"/>
    </row>
    <row r="301" ht="14.25" customHeight="1">
      <c r="D301" s="21"/>
    </row>
    <row r="302" ht="14.25" customHeight="1">
      <c r="D302" s="21"/>
    </row>
    <row r="303" ht="14.25" customHeight="1">
      <c r="D303" s="21"/>
    </row>
    <row r="304" ht="14.25" customHeight="1">
      <c r="D304" s="21"/>
    </row>
    <row r="305" ht="14.25" customHeight="1">
      <c r="D305" s="21"/>
    </row>
    <row r="306" ht="14.25" customHeight="1">
      <c r="D306" s="21"/>
    </row>
    <row r="307" ht="14.25" customHeight="1">
      <c r="D307" s="21"/>
    </row>
    <row r="308" ht="14.25" customHeight="1">
      <c r="D308" s="21"/>
    </row>
    <row r="309" ht="14.25" customHeight="1">
      <c r="D309" s="21"/>
    </row>
    <row r="310" ht="14.25" customHeight="1">
      <c r="D310" s="21"/>
    </row>
    <row r="311" ht="14.25" customHeight="1">
      <c r="D311" s="21"/>
    </row>
    <row r="312" ht="14.25" customHeight="1">
      <c r="D312" s="21"/>
    </row>
    <row r="313" ht="14.25" customHeight="1">
      <c r="D313" s="21"/>
    </row>
    <row r="314" ht="14.25" customHeight="1">
      <c r="D314" s="21"/>
    </row>
    <row r="315" ht="14.25" customHeight="1">
      <c r="D315" s="21"/>
    </row>
    <row r="316" ht="14.25" customHeight="1">
      <c r="D316" s="21"/>
    </row>
    <row r="317" ht="14.25" customHeight="1">
      <c r="D317" s="21"/>
    </row>
    <row r="318" ht="14.25" customHeight="1">
      <c r="D318" s="21"/>
    </row>
    <row r="319" ht="14.25" customHeight="1">
      <c r="D319" s="21"/>
    </row>
    <row r="320" ht="14.25" customHeight="1">
      <c r="D320" s="21"/>
    </row>
    <row r="321" ht="14.25" customHeight="1">
      <c r="D321" s="21"/>
    </row>
    <row r="322" ht="14.25" customHeight="1">
      <c r="D322" s="21"/>
    </row>
    <row r="323" ht="14.25" customHeight="1">
      <c r="D323" s="21"/>
    </row>
    <row r="324" ht="14.25" customHeight="1">
      <c r="D324" s="21"/>
    </row>
    <row r="325" ht="14.25" customHeight="1">
      <c r="D325" s="21"/>
    </row>
    <row r="326" ht="14.25" customHeight="1">
      <c r="D326" s="21"/>
    </row>
    <row r="327" ht="14.25" customHeight="1">
      <c r="D327" s="21"/>
    </row>
    <row r="328" ht="14.25" customHeight="1">
      <c r="D328" s="21"/>
    </row>
    <row r="329" ht="14.25" customHeight="1">
      <c r="D329" s="21"/>
    </row>
    <row r="330" ht="14.25" customHeight="1">
      <c r="D330" s="21"/>
    </row>
    <row r="331" ht="14.25" customHeight="1">
      <c r="D331" s="21"/>
    </row>
    <row r="332" ht="14.25" customHeight="1">
      <c r="D332" s="21"/>
    </row>
    <row r="333" ht="14.25" customHeight="1">
      <c r="D333" s="21"/>
    </row>
    <row r="334" ht="14.25" customHeight="1">
      <c r="D334" s="21"/>
    </row>
    <row r="335" ht="14.25" customHeight="1">
      <c r="D335" s="21"/>
    </row>
    <row r="336" ht="14.25" customHeight="1">
      <c r="D336" s="21"/>
    </row>
    <row r="337" ht="14.25" customHeight="1">
      <c r="D337" s="21"/>
    </row>
    <row r="338" ht="14.25" customHeight="1">
      <c r="D338" s="21"/>
    </row>
    <row r="339" ht="14.25" customHeight="1">
      <c r="D339" s="21"/>
    </row>
    <row r="340" ht="14.25" customHeight="1">
      <c r="D340" s="21"/>
    </row>
    <row r="341" ht="14.25" customHeight="1">
      <c r="D341" s="21"/>
    </row>
    <row r="342" ht="14.25" customHeight="1">
      <c r="D342" s="21"/>
    </row>
    <row r="343" ht="14.25" customHeight="1">
      <c r="D343" s="21"/>
    </row>
    <row r="344" ht="14.25" customHeight="1">
      <c r="D344" s="21"/>
    </row>
    <row r="345" ht="14.25" customHeight="1">
      <c r="D345" s="21"/>
    </row>
    <row r="346" ht="14.25" customHeight="1">
      <c r="D346" s="21"/>
    </row>
    <row r="347" ht="14.25" customHeight="1">
      <c r="D347" s="21"/>
    </row>
    <row r="348" ht="14.25" customHeight="1">
      <c r="D348" s="21"/>
    </row>
    <row r="349" ht="14.25" customHeight="1">
      <c r="D349" s="21"/>
    </row>
    <row r="350" ht="14.25" customHeight="1">
      <c r="D350" s="21"/>
    </row>
    <row r="351" ht="14.25" customHeight="1">
      <c r="D351" s="21"/>
    </row>
    <row r="352" ht="14.25" customHeight="1">
      <c r="D352" s="21"/>
    </row>
    <row r="353" ht="14.25" customHeight="1">
      <c r="D353" s="21"/>
    </row>
    <row r="354" ht="14.25" customHeight="1">
      <c r="D354" s="21"/>
    </row>
    <row r="355" ht="14.25" customHeight="1">
      <c r="D355" s="21"/>
    </row>
    <row r="356" ht="14.25" customHeight="1">
      <c r="D356" s="21"/>
    </row>
    <row r="357" ht="14.25" customHeight="1">
      <c r="D357" s="21"/>
    </row>
    <row r="358" ht="14.25" customHeight="1">
      <c r="D358" s="21"/>
    </row>
    <row r="359" ht="14.25" customHeight="1">
      <c r="D359" s="21"/>
    </row>
    <row r="360" ht="14.25" customHeight="1">
      <c r="D360" s="21"/>
    </row>
    <row r="361" ht="14.25" customHeight="1">
      <c r="D361" s="21"/>
    </row>
    <row r="362" ht="14.25" customHeight="1">
      <c r="D362" s="21"/>
    </row>
    <row r="363" ht="14.25" customHeight="1">
      <c r="D363" s="21"/>
    </row>
    <row r="364" ht="14.25" customHeight="1">
      <c r="D364" s="21"/>
    </row>
    <row r="365" ht="14.25" customHeight="1">
      <c r="D365" s="21"/>
    </row>
    <row r="366" ht="14.25" customHeight="1">
      <c r="D366" s="21"/>
    </row>
    <row r="367" ht="14.25" customHeight="1">
      <c r="D367" s="21"/>
    </row>
    <row r="368" ht="14.25" customHeight="1">
      <c r="D368" s="21"/>
    </row>
    <row r="369" ht="14.25" customHeight="1">
      <c r="D369" s="21"/>
    </row>
    <row r="370" ht="14.25" customHeight="1">
      <c r="D370" s="21"/>
    </row>
    <row r="371" ht="14.25" customHeight="1">
      <c r="D371" s="21"/>
    </row>
    <row r="372" ht="14.25" customHeight="1">
      <c r="D372" s="21"/>
    </row>
    <row r="373" ht="14.25" customHeight="1">
      <c r="D373" s="21"/>
    </row>
    <row r="374" ht="14.25" customHeight="1">
      <c r="D374" s="21"/>
    </row>
    <row r="375" ht="14.25" customHeight="1">
      <c r="D375" s="21"/>
    </row>
    <row r="376" ht="14.25" customHeight="1">
      <c r="D376" s="21"/>
    </row>
    <row r="377" ht="14.25" customHeight="1">
      <c r="D377" s="21"/>
    </row>
    <row r="378" ht="14.25" customHeight="1">
      <c r="D378" s="21"/>
    </row>
    <row r="379" ht="14.25" customHeight="1">
      <c r="D379" s="21"/>
    </row>
    <row r="380" ht="14.25" customHeight="1">
      <c r="D380" s="21"/>
    </row>
    <row r="381" ht="14.25" customHeight="1">
      <c r="D381" s="21"/>
    </row>
    <row r="382" ht="14.25" customHeight="1">
      <c r="D382" s="21"/>
    </row>
    <row r="383" ht="14.25" customHeight="1">
      <c r="D383" s="21"/>
    </row>
    <row r="384" ht="14.25" customHeight="1">
      <c r="D384" s="21"/>
    </row>
    <row r="385" ht="14.25" customHeight="1">
      <c r="D385" s="21"/>
    </row>
    <row r="386" ht="14.25" customHeight="1">
      <c r="D386" s="21"/>
    </row>
    <row r="387" ht="14.25" customHeight="1">
      <c r="D387" s="21"/>
    </row>
    <row r="388" ht="14.25" customHeight="1">
      <c r="D388" s="21"/>
    </row>
    <row r="389" ht="14.25" customHeight="1">
      <c r="D389" s="21"/>
    </row>
    <row r="390" ht="14.25" customHeight="1">
      <c r="D390" s="21"/>
    </row>
    <row r="391" ht="14.25" customHeight="1">
      <c r="D391" s="21"/>
    </row>
    <row r="392" ht="14.25" customHeight="1">
      <c r="D392" s="21"/>
    </row>
    <row r="393" ht="14.25" customHeight="1">
      <c r="D393" s="21"/>
    </row>
    <row r="394" ht="14.25" customHeight="1">
      <c r="D394" s="21"/>
    </row>
    <row r="395" ht="14.25" customHeight="1">
      <c r="D395" s="21"/>
    </row>
    <row r="396" ht="14.25" customHeight="1">
      <c r="D396" s="21"/>
    </row>
    <row r="397" ht="14.25" customHeight="1">
      <c r="D397" s="21"/>
    </row>
    <row r="398" ht="14.25" customHeight="1">
      <c r="D398" s="21"/>
    </row>
    <row r="399" ht="14.25" customHeight="1">
      <c r="D399" s="21"/>
    </row>
    <row r="400" ht="14.25" customHeight="1">
      <c r="D400" s="21"/>
    </row>
    <row r="401" ht="14.25" customHeight="1">
      <c r="D401" s="21"/>
    </row>
    <row r="402" ht="14.25" customHeight="1">
      <c r="D402" s="21"/>
    </row>
    <row r="403" ht="14.25" customHeight="1">
      <c r="D403" s="21"/>
    </row>
    <row r="404" ht="14.25" customHeight="1">
      <c r="D404" s="21"/>
    </row>
    <row r="405" ht="14.25" customHeight="1">
      <c r="D405" s="21"/>
    </row>
    <row r="406" ht="14.25" customHeight="1">
      <c r="D406" s="21"/>
    </row>
    <row r="407" ht="14.25" customHeight="1">
      <c r="D407" s="21"/>
    </row>
    <row r="408" ht="14.25" customHeight="1">
      <c r="D408" s="21"/>
    </row>
    <row r="409" ht="14.25" customHeight="1">
      <c r="D409" s="21"/>
    </row>
    <row r="410" ht="14.25" customHeight="1">
      <c r="D410" s="21"/>
    </row>
    <row r="411" ht="14.25" customHeight="1">
      <c r="D411" s="21"/>
    </row>
    <row r="412" ht="14.25" customHeight="1">
      <c r="D412" s="21"/>
    </row>
    <row r="413" ht="14.25" customHeight="1">
      <c r="D413" s="21"/>
    </row>
    <row r="414" ht="14.25" customHeight="1">
      <c r="D414" s="21"/>
    </row>
    <row r="415" ht="14.25" customHeight="1">
      <c r="D415" s="21"/>
    </row>
    <row r="416" ht="14.25" customHeight="1">
      <c r="D416" s="21"/>
    </row>
    <row r="417" ht="14.25" customHeight="1">
      <c r="D417" s="21"/>
    </row>
    <row r="418" ht="14.25" customHeight="1">
      <c r="D418" s="21"/>
    </row>
    <row r="419" ht="14.25" customHeight="1">
      <c r="D419" s="21"/>
    </row>
    <row r="420" ht="14.25" customHeight="1">
      <c r="D420" s="21"/>
    </row>
    <row r="421" ht="14.25" customHeight="1">
      <c r="D421" s="21"/>
    </row>
    <row r="422" ht="14.25" customHeight="1">
      <c r="D422" s="21"/>
    </row>
    <row r="423" ht="14.25" customHeight="1">
      <c r="D423" s="21"/>
    </row>
    <row r="424" ht="14.25" customHeight="1">
      <c r="D424" s="21"/>
    </row>
    <row r="425" ht="14.25" customHeight="1">
      <c r="D425" s="21"/>
    </row>
    <row r="426" ht="14.25" customHeight="1">
      <c r="D426" s="21"/>
    </row>
    <row r="427" ht="14.25" customHeight="1">
      <c r="D427" s="21"/>
    </row>
    <row r="428" ht="14.25" customHeight="1">
      <c r="D428" s="21"/>
    </row>
    <row r="429" ht="14.25" customHeight="1">
      <c r="D429" s="21"/>
    </row>
    <row r="430" ht="14.25" customHeight="1">
      <c r="D430" s="21"/>
    </row>
    <row r="431" ht="14.25" customHeight="1">
      <c r="D431" s="21"/>
    </row>
    <row r="432" ht="14.25" customHeight="1">
      <c r="D432" s="21"/>
    </row>
    <row r="433" ht="14.25" customHeight="1">
      <c r="D433" s="21"/>
    </row>
    <row r="434" ht="14.25" customHeight="1">
      <c r="D434" s="21"/>
    </row>
    <row r="435" ht="14.25" customHeight="1">
      <c r="D435" s="21"/>
    </row>
    <row r="436" ht="14.25" customHeight="1">
      <c r="D436" s="21"/>
    </row>
    <row r="437" ht="14.25" customHeight="1">
      <c r="D437" s="21"/>
    </row>
    <row r="438" ht="14.25" customHeight="1">
      <c r="D438" s="21"/>
    </row>
    <row r="439" ht="14.25" customHeight="1">
      <c r="D439" s="21"/>
    </row>
    <row r="440" ht="14.25" customHeight="1">
      <c r="D440" s="21"/>
    </row>
    <row r="441" ht="14.25" customHeight="1">
      <c r="D441" s="21"/>
    </row>
    <row r="442" ht="14.25" customHeight="1">
      <c r="D442" s="21"/>
    </row>
    <row r="443" ht="14.25" customHeight="1">
      <c r="D443" s="21"/>
    </row>
    <row r="444" ht="14.25" customHeight="1">
      <c r="D444" s="21"/>
    </row>
    <row r="445" ht="14.25" customHeight="1">
      <c r="D445" s="21"/>
    </row>
    <row r="446" ht="14.25" customHeight="1">
      <c r="D446" s="21"/>
    </row>
    <row r="447" ht="14.25" customHeight="1">
      <c r="D447" s="21"/>
    </row>
    <row r="448" ht="14.25" customHeight="1">
      <c r="D448" s="21"/>
    </row>
    <row r="449" ht="14.25" customHeight="1">
      <c r="D449" s="21"/>
    </row>
    <row r="450" ht="14.25" customHeight="1">
      <c r="D450" s="21"/>
    </row>
    <row r="451" ht="14.25" customHeight="1">
      <c r="D451" s="21"/>
    </row>
    <row r="452" ht="14.25" customHeight="1">
      <c r="D452" s="21"/>
    </row>
    <row r="453" ht="14.25" customHeight="1">
      <c r="D453" s="21"/>
    </row>
    <row r="454" ht="14.25" customHeight="1">
      <c r="D454" s="21"/>
    </row>
    <row r="455" ht="14.25" customHeight="1">
      <c r="D455" s="21"/>
    </row>
    <row r="456" ht="14.25" customHeight="1">
      <c r="D456" s="21"/>
    </row>
    <row r="457" ht="14.25" customHeight="1">
      <c r="D457" s="21"/>
    </row>
    <row r="458" ht="14.25" customHeight="1">
      <c r="D458" s="21"/>
    </row>
    <row r="459" ht="14.25" customHeight="1">
      <c r="D459" s="21"/>
    </row>
    <row r="460" ht="14.25" customHeight="1">
      <c r="D460" s="21"/>
    </row>
    <row r="461" ht="14.25" customHeight="1">
      <c r="D461" s="21"/>
    </row>
    <row r="462" ht="14.25" customHeight="1">
      <c r="D462" s="21"/>
    </row>
    <row r="463" ht="14.25" customHeight="1">
      <c r="D463" s="21"/>
    </row>
    <row r="464" ht="14.25" customHeight="1">
      <c r="D464" s="21"/>
    </row>
    <row r="465" ht="14.25" customHeight="1">
      <c r="D465" s="21"/>
    </row>
    <row r="466" ht="14.25" customHeight="1">
      <c r="D466" s="21"/>
    </row>
    <row r="467" ht="14.25" customHeight="1">
      <c r="D467" s="21"/>
    </row>
    <row r="468" ht="14.25" customHeight="1">
      <c r="D468" s="21"/>
    </row>
    <row r="469" ht="14.25" customHeight="1">
      <c r="D469" s="21"/>
    </row>
    <row r="470" ht="14.25" customHeight="1">
      <c r="D470" s="21"/>
    </row>
    <row r="471" ht="14.25" customHeight="1">
      <c r="D471" s="21"/>
    </row>
    <row r="472" ht="14.25" customHeight="1">
      <c r="D472" s="21"/>
    </row>
    <row r="473" ht="14.25" customHeight="1">
      <c r="D473" s="21"/>
    </row>
    <row r="474" ht="14.25" customHeight="1">
      <c r="D474" s="21"/>
    </row>
    <row r="475" ht="14.25" customHeight="1">
      <c r="D475" s="21"/>
    </row>
    <row r="476" ht="14.25" customHeight="1">
      <c r="D476" s="21"/>
    </row>
    <row r="477" ht="14.25" customHeight="1">
      <c r="D477" s="21"/>
    </row>
    <row r="478" ht="14.25" customHeight="1">
      <c r="D478" s="21"/>
    </row>
    <row r="479" ht="14.25" customHeight="1">
      <c r="D479" s="21"/>
    </row>
    <row r="480" ht="14.25" customHeight="1">
      <c r="D480" s="21"/>
    </row>
    <row r="481" ht="14.25" customHeight="1">
      <c r="D481" s="21"/>
    </row>
    <row r="482" ht="14.25" customHeight="1">
      <c r="D482" s="21"/>
    </row>
    <row r="483" ht="14.25" customHeight="1">
      <c r="D483" s="21"/>
    </row>
    <row r="484" ht="14.25" customHeight="1">
      <c r="D484" s="21"/>
    </row>
    <row r="485" ht="14.25" customHeight="1">
      <c r="D485" s="21"/>
    </row>
    <row r="486" ht="14.25" customHeight="1">
      <c r="D486" s="21"/>
    </row>
    <row r="487" ht="14.25" customHeight="1">
      <c r="D487" s="21"/>
    </row>
    <row r="488" ht="14.25" customHeight="1">
      <c r="D488" s="21"/>
    </row>
    <row r="489" ht="14.25" customHeight="1">
      <c r="D489" s="21"/>
    </row>
    <row r="490" ht="14.25" customHeight="1">
      <c r="D490" s="21"/>
    </row>
    <row r="491" ht="14.25" customHeight="1">
      <c r="D491" s="21"/>
    </row>
    <row r="492" ht="14.25" customHeight="1">
      <c r="D492" s="21"/>
    </row>
    <row r="493" ht="14.25" customHeight="1">
      <c r="D493" s="21"/>
    </row>
    <row r="494" ht="14.25" customHeight="1">
      <c r="D494" s="21"/>
    </row>
    <row r="495" ht="14.25" customHeight="1">
      <c r="D495" s="21"/>
    </row>
    <row r="496" ht="14.25" customHeight="1">
      <c r="D496" s="21"/>
    </row>
    <row r="497" ht="14.25" customHeight="1">
      <c r="D497" s="21"/>
    </row>
    <row r="498" ht="14.25" customHeight="1">
      <c r="D498" s="21"/>
    </row>
    <row r="499" ht="14.25" customHeight="1">
      <c r="D499" s="21"/>
    </row>
    <row r="500" ht="14.25" customHeight="1">
      <c r="D500" s="21"/>
    </row>
    <row r="501" ht="14.25" customHeight="1">
      <c r="D501" s="21"/>
    </row>
    <row r="502" ht="14.25" customHeight="1">
      <c r="D502" s="21"/>
    </row>
    <row r="503" ht="14.25" customHeight="1">
      <c r="D503" s="21"/>
    </row>
    <row r="504" ht="14.25" customHeight="1">
      <c r="D504" s="21"/>
    </row>
    <row r="505" ht="14.25" customHeight="1">
      <c r="D505" s="21"/>
    </row>
    <row r="506" ht="14.25" customHeight="1">
      <c r="D506" s="21"/>
    </row>
    <row r="507" ht="14.25" customHeight="1">
      <c r="D507" s="21"/>
    </row>
    <row r="508" ht="14.25" customHeight="1">
      <c r="D508" s="21"/>
    </row>
    <row r="509" ht="14.25" customHeight="1">
      <c r="D509" s="21"/>
    </row>
    <row r="510" ht="14.25" customHeight="1">
      <c r="D510" s="21"/>
    </row>
    <row r="511" ht="14.25" customHeight="1">
      <c r="D511" s="21"/>
    </row>
    <row r="512" ht="14.25" customHeight="1">
      <c r="D512" s="21"/>
    </row>
    <row r="513" ht="14.25" customHeight="1">
      <c r="D513" s="21"/>
    </row>
    <row r="514" ht="14.25" customHeight="1">
      <c r="D514" s="21"/>
    </row>
    <row r="515" ht="14.25" customHeight="1">
      <c r="D515" s="21"/>
    </row>
    <row r="516" ht="14.25" customHeight="1">
      <c r="D516" s="21"/>
    </row>
    <row r="517" ht="14.25" customHeight="1">
      <c r="D517" s="21"/>
    </row>
    <row r="518" ht="14.25" customHeight="1">
      <c r="D518" s="21"/>
    </row>
    <row r="519" ht="14.25" customHeight="1">
      <c r="D519" s="21"/>
    </row>
    <row r="520" ht="14.25" customHeight="1">
      <c r="D520" s="21"/>
    </row>
    <row r="521" ht="14.25" customHeight="1">
      <c r="D521" s="21"/>
    </row>
    <row r="522" ht="14.25" customHeight="1">
      <c r="D522" s="21"/>
    </row>
    <row r="523" ht="14.25" customHeight="1">
      <c r="D523" s="21"/>
    </row>
    <row r="524" ht="14.25" customHeight="1">
      <c r="D524" s="21"/>
    </row>
    <row r="525" ht="14.25" customHeight="1">
      <c r="D525" s="21"/>
    </row>
    <row r="526" ht="14.25" customHeight="1">
      <c r="D526" s="21"/>
    </row>
    <row r="527" ht="14.25" customHeight="1">
      <c r="D527" s="21"/>
    </row>
    <row r="528" ht="14.25" customHeight="1">
      <c r="D528" s="21"/>
    </row>
    <row r="529" ht="14.25" customHeight="1">
      <c r="D529" s="21"/>
    </row>
    <row r="530" ht="14.25" customHeight="1">
      <c r="D530" s="21"/>
    </row>
    <row r="531" ht="14.25" customHeight="1">
      <c r="D531" s="21"/>
    </row>
    <row r="532" ht="14.25" customHeight="1">
      <c r="D532" s="21"/>
    </row>
    <row r="533" ht="14.25" customHeight="1">
      <c r="D533" s="21"/>
    </row>
    <row r="534" ht="14.25" customHeight="1">
      <c r="D534" s="21"/>
    </row>
    <row r="535" ht="14.25" customHeight="1">
      <c r="D535" s="21"/>
    </row>
    <row r="536" ht="14.25" customHeight="1">
      <c r="D536" s="21"/>
    </row>
    <row r="537" ht="14.25" customHeight="1">
      <c r="D537" s="21"/>
    </row>
    <row r="538" ht="14.25" customHeight="1">
      <c r="D538" s="21"/>
    </row>
    <row r="539" ht="14.25" customHeight="1">
      <c r="D539" s="21"/>
    </row>
    <row r="540" ht="14.25" customHeight="1">
      <c r="D540" s="21"/>
    </row>
    <row r="541" ht="14.25" customHeight="1">
      <c r="D541" s="21"/>
    </row>
    <row r="542" ht="14.25" customHeight="1">
      <c r="D542" s="21"/>
    </row>
    <row r="543" ht="14.25" customHeight="1">
      <c r="D543" s="21"/>
    </row>
    <row r="544" ht="14.25" customHeight="1">
      <c r="D544" s="21"/>
    </row>
    <row r="545" ht="14.25" customHeight="1">
      <c r="D545" s="21"/>
    </row>
    <row r="546" ht="14.25" customHeight="1">
      <c r="D546" s="21"/>
    </row>
    <row r="547" ht="14.25" customHeight="1">
      <c r="D547" s="21"/>
    </row>
    <row r="548" ht="14.25" customHeight="1">
      <c r="D548" s="21"/>
    </row>
    <row r="549" ht="14.25" customHeight="1">
      <c r="D549" s="21"/>
    </row>
    <row r="550" ht="14.25" customHeight="1">
      <c r="D550" s="21"/>
    </row>
    <row r="551" ht="14.25" customHeight="1">
      <c r="D551" s="21"/>
    </row>
    <row r="552" ht="14.25" customHeight="1">
      <c r="D552" s="21"/>
    </row>
    <row r="553" ht="14.25" customHeight="1">
      <c r="D553" s="21"/>
    </row>
    <row r="554" ht="14.25" customHeight="1">
      <c r="D554" s="21"/>
    </row>
    <row r="555" ht="14.25" customHeight="1">
      <c r="D555" s="21"/>
    </row>
    <row r="556" ht="14.25" customHeight="1">
      <c r="D556" s="21"/>
    </row>
    <row r="557" ht="14.25" customHeight="1">
      <c r="D557" s="21"/>
    </row>
    <row r="558" ht="14.25" customHeight="1">
      <c r="D558" s="21"/>
    </row>
    <row r="559" ht="14.25" customHeight="1">
      <c r="D559" s="21"/>
    </row>
    <row r="560" ht="14.25" customHeight="1">
      <c r="D560" s="21"/>
    </row>
    <row r="561" ht="14.25" customHeight="1">
      <c r="D561" s="21"/>
    </row>
    <row r="562" ht="14.25" customHeight="1">
      <c r="D562" s="21"/>
    </row>
    <row r="563" ht="14.25" customHeight="1">
      <c r="D563" s="21"/>
    </row>
    <row r="564" ht="14.25" customHeight="1">
      <c r="D564" s="21"/>
    </row>
    <row r="565" ht="14.25" customHeight="1">
      <c r="D565" s="21"/>
    </row>
    <row r="566" ht="14.25" customHeight="1">
      <c r="D566" s="21"/>
    </row>
    <row r="567" ht="14.25" customHeight="1">
      <c r="D567" s="21"/>
    </row>
    <row r="568" ht="14.25" customHeight="1">
      <c r="D568" s="21"/>
    </row>
    <row r="569" ht="14.25" customHeight="1">
      <c r="D569" s="21"/>
    </row>
    <row r="570" ht="14.25" customHeight="1">
      <c r="D570" s="21"/>
    </row>
    <row r="571" ht="14.25" customHeight="1">
      <c r="D571" s="21"/>
    </row>
    <row r="572" ht="14.25" customHeight="1">
      <c r="D572" s="21"/>
    </row>
    <row r="573" ht="14.25" customHeight="1">
      <c r="D573" s="21"/>
    </row>
    <row r="574" ht="14.25" customHeight="1">
      <c r="D574" s="21"/>
    </row>
    <row r="575" ht="14.25" customHeight="1">
      <c r="D575" s="21"/>
    </row>
    <row r="576" ht="14.25" customHeight="1">
      <c r="D576" s="21"/>
    </row>
    <row r="577" ht="14.25" customHeight="1">
      <c r="D577" s="21"/>
    </row>
    <row r="578" ht="14.25" customHeight="1">
      <c r="D578" s="21"/>
    </row>
    <row r="579" ht="14.25" customHeight="1">
      <c r="D579" s="21"/>
    </row>
    <row r="580" ht="14.25" customHeight="1">
      <c r="D580" s="21"/>
    </row>
    <row r="581" ht="14.25" customHeight="1">
      <c r="D581" s="21"/>
    </row>
    <row r="582" ht="14.25" customHeight="1">
      <c r="D582" s="21"/>
    </row>
    <row r="583" ht="14.25" customHeight="1">
      <c r="D583" s="21"/>
    </row>
    <row r="584" ht="14.25" customHeight="1">
      <c r="D584" s="21"/>
    </row>
    <row r="585" ht="14.25" customHeight="1">
      <c r="D585" s="21"/>
    </row>
    <row r="586" ht="14.25" customHeight="1">
      <c r="D586" s="21"/>
    </row>
    <row r="587" ht="14.25" customHeight="1">
      <c r="D587" s="21"/>
    </row>
    <row r="588" ht="14.25" customHeight="1">
      <c r="D588" s="21"/>
    </row>
    <row r="589" ht="14.25" customHeight="1">
      <c r="D589" s="21"/>
    </row>
    <row r="590" ht="14.25" customHeight="1">
      <c r="D590" s="21"/>
    </row>
    <row r="591" ht="14.25" customHeight="1">
      <c r="D591" s="21"/>
    </row>
    <row r="592" ht="14.25" customHeight="1">
      <c r="D592" s="21"/>
    </row>
    <row r="593" ht="14.25" customHeight="1">
      <c r="D593" s="21"/>
    </row>
    <row r="594" ht="14.25" customHeight="1">
      <c r="D594" s="21"/>
    </row>
    <row r="595" ht="14.25" customHeight="1">
      <c r="D595" s="21"/>
    </row>
    <row r="596" ht="14.25" customHeight="1">
      <c r="D596" s="21"/>
    </row>
    <row r="597" ht="14.25" customHeight="1">
      <c r="D597" s="21"/>
    </row>
    <row r="598" ht="14.25" customHeight="1">
      <c r="D598" s="21"/>
    </row>
    <row r="599" ht="14.25" customHeight="1">
      <c r="D599" s="21"/>
    </row>
    <row r="600" ht="14.25" customHeight="1">
      <c r="D600" s="21"/>
    </row>
    <row r="601" ht="14.25" customHeight="1">
      <c r="D601" s="21"/>
    </row>
    <row r="602" ht="14.25" customHeight="1">
      <c r="D602" s="21"/>
    </row>
    <row r="603" ht="14.25" customHeight="1">
      <c r="D603" s="21"/>
    </row>
    <row r="604" ht="14.25" customHeight="1">
      <c r="D604" s="21"/>
    </row>
    <row r="605" ht="14.25" customHeight="1">
      <c r="D605" s="21"/>
    </row>
    <row r="606" ht="14.25" customHeight="1">
      <c r="D606" s="21"/>
    </row>
    <row r="607" ht="14.25" customHeight="1">
      <c r="D607" s="21"/>
    </row>
    <row r="608" ht="14.25" customHeight="1">
      <c r="D608" s="21"/>
    </row>
    <row r="609" ht="14.25" customHeight="1">
      <c r="D609" s="21"/>
    </row>
    <row r="610" ht="14.25" customHeight="1">
      <c r="D610" s="21"/>
    </row>
    <row r="611" ht="14.25" customHeight="1">
      <c r="D611" s="21"/>
    </row>
    <row r="612" ht="14.25" customHeight="1">
      <c r="D612" s="21"/>
    </row>
    <row r="613" ht="14.25" customHeight="1">
      <c r="D613" s="21"/>
    </row>
    <row r="614" ht="14.25" customHeight="1">
      <c r="D614" s="21"/>
    </row>
    <row r="615" ht="14.25" customHeight="1">
      <c r="D615" s="21"/>
    </row>
    <row r="616" ht="14.25" customHeight="1">
      <c r="D616" s="21"/>
    </row>
    <row r="617" ht="14.25" customHeight="1">
      <c r="D617" s="21"/>
    </row>
    <row r="618" ht="14.25" customHeight="1">
      <c r="D618" s="21"/>
    </row>
    <row r="619" ht="14.25" customHeight="1">
      <c r="D619" s="21"/>
    </row>
    <row r="620" ht="14.25" customHeight="1">
      <c r="D620" s="21"/>
    </row>
    <row r="621" ht="14.25" customHeight="1">
      <c r="D621" s="21"/>
    </row>
    <row r="622" ht="14.25" customHeight="1">
      <c r="D622" s="21"/>
    </row>
    <row r="623" ht="14.25" customHeight="1">
      <c r="D623" s="21"/>
    </row>
    <row r="624" ht="14.25" customHeight="1">
      <c r="D624" s="21"/>
    </row>
    <row r="625" ht="14.25" customHeight="1">
      <c r="D625" s="21"/>
    </row>
    <row r="626" ht="14.25" customHeight="1">
      <c r="D626" s="21"/>
    </row>
    <row r="627" ht="14.25" customHeight="1">
      <c r="D627" s="21"/>
    </row>
    <row r="628" ht="14.25" customHeight="1">
      <c r="D628" s="21"/>
    </row>
    <row r="629" ht="14.25" customHeight="1">
      <c r="D629" s="21"/>
    </row>
    <row r="630" ht="14.25" customHeight="1">
      <c r="D630" s="21"/>
    </row>
    <row r="631" ht="14.25" customHeight="1">
      <c r="D631" s="21"/>
    </row>
    <row r="632" ht="14.25" customHeight="1">
      <c r="D632" s="21"/>
    </row>
    <row r="633" ht="14.25" customHeight="1">
      <c r="D633" s="21"/>
    </row>
    <row r="634" ht="14.25" customHeight="1">
      <c r="D634" s="21"/>
    </row>
    <row r="635" ht="14.25" customHeight="1">
      <c r="D635" s="21"/>
    </row>
    <row r="636" ht="14.25" customHeight="1">
      <c r="D636" s="21"/>
    </row>
    <row r="637" ht="14.25" customHeight="1">
      <c r="D637" s="21"/>
    </row>
    <row r="638" ht="14.25" customHeight="1">
      <c r="D638" s="21"/>
    </row>
    <row r="639" ht="14.25" customHeight="1">
      <c r="D639" s="21"/>
    </row>
    <row r="640" ht="14.25" customHeight="1">
      <c r="D640" s="21"/>
    </row>
    <row r="641" ht="14.25" customHeight="1">
      <c r="D641" s="21"/>
    </row>
    <row r="642" ht="14.25" customHeight="1">
      <c r="D642" s="21"/>
    </row>
    <row r="643" ht="14.25" customHeight="1">
      <c r="D643" s="21"/>
    </row>
    <row r="644" ht="14.25" customHeight="1">
      <c r="D644" s="21"/>
    </row>
    <row r="645" ht="14.25" customHeight="1">
      <c r="D645" s="21"/>
    </row>
    <row r="646" ht="14.25" customHeight="1">
      <c r="D646" s="21"/>
    </row>
    <row r="647" ht="14.25" customHeight="1">
      <c r="D647" s="21"/>
    </row>
    <row r="648" ht="14.25" customHeight="1">
      <c r="D648" s="21"/>
    </row>
    <row r="649" ht="14.25" customHeight="1">
      <c r="D649" s="21"/>
    </row>
    <row r="650" ht="14.25" customHeight="1">
      <c r="D650" s="21"/>
    </row>
    <row r="651" ht="14.25" customHeight="1">
      <c r="D651" s="21"/>
    </row>
    <row r="652" ht="14.25" customHeight="1">
      <c r="D652" s="21"/>
    </row>
    <row r="653" ht="14.25" customHeight="1">
      <c r="D653" s="21"/>
    </row>
    <row r="654" ht="14.25" customHeight="1">
      <c r="D654" s="21"/>
    </row>
    <row r="655" ht="14.25" customHeight="1">
      <c r="D655" s="21"/>
    </row>
    <row r="656" ht="14.25" customHeight="1">
      <c r="D656" s="21"/>
    </row>
    <row r="657" ht="14.25" customHeight="1">
      <c r="D657" s="21"/>
    </row>
    <row r="658" ht="14.25" customHeight="1">
      <c r="D658" s="21"/>
    </row>
    <row r="659" ht="14.25" customHeight="1">
      <c r="D659" s="21"/>
    </row>
    <row r="660" ht="14.25" customHeight="1">
      <c r="D660" s="21"/>
    </row>
    <row r="661" ht="14.25" customHeight="1">
      <c r="D661" s="21"/>
    </row>
    <row r="662" ht="14.25" customHeight="1">
      <c r="D662" s="21"/>
    </row>
    <row r="663" ht="14.25" customHeight="1">
      <c r="D663" s="21"/>
    </row>
    <row r="664" ht="14.25" customHeight="1">
      <c r="D664" s="21"/>
    </row>
    <row r="665" ht="14.25" customHeight="1">
      <c r="D665" s="21"/>
    </row>
    <row r="666" ht="14.25" customHeight="1">
      <c r="D666" s="21"/>
    </row>
    <row r="667" ht="14.25" customHeight="1">
      <c r="D667" s="21"/>
    </row>
    <row r="668" ht="14.25" customHeight="1">
      <c r="D668" s="21"/>
    </row>
    <row r="669" ht="14.25" customHeight="1">
      <c r="D669" s="21"/>
    </row>
    <row r="670" ht="14.25" customHeight="1">
      <c r="D670" s="21"/>
    </row>
    <row r="671" ht="14.25" customHeight="1">
      <c r="D671" s="21"/>
    </row>
    <row r="672" ht="14.25" customHeight="1">
      <c r="D672" s="21"/>
    </row>
    <row r="673" ht="14.25" customHeight="1">
      <c r="D673" s="21"/>
    </row>
    <row r="674" ht="14.25" customHeight="1">
      <c r="D674" s="21"/>
    </row>
    <row r="675" ht="14.25" customHeight="1">
      <c r="D675" s="21"/>
    </row>
    <row r="676" ht="14.25" customHeight="1">
      <c r="D676" s="21"/>
    </row>
    <row r="677" ht="14.25" customHeight="1">
      <c r="D677" s="21"/>
    </row>
    <row r="678" ht="14.25" customHeight="1">
      <c r="D678" s="21"/>
    </row>
    <row r="679" ht="14.25" customHeight="1">
      <c r="D679" s="21"/>
    </row>
    <row r="680" ht="14.25" customHeight="1">
      <c r="D680" s="21"/>
    </row>
    <row r="681" ht="14.25" customHeight="1">
      <c r="D681" s="21"/>
    </row>
    <row r="682" ht="14.25" customHeight="1">
      <c r="D682" s="21"/>
    </row>
    <row r="683" ht="14.25" customHeight="1">
      <c r="D683" s="21"/>
    </row>
    <row r="684" ht="14.25" customHeight="1">
      <c r="D684" s="21"/>
    </row>
    <row r="685" ht="14.25" customHeight="1">
      <c r="D685" s="21"/>
    </row>
    <row r="686" ht="14.25" customHeight="1">
      <c r="D686" s="21"/>
    </row>
    <row r="687" ht="14.25" customHeight="1">
      <c r="D687" s="21"/>
    </row>
    <row r="688" ht="14.25" customHeight="1">
      <c r="D688" s="21"/>
    </row>
    <row r="689" ht="14.25" customHeight="1">
      <c r="D689" s="21"/>
    </row>
    <row r="690" ht="14.25" customHeight="1">
      <c r="D690" s="21"/>
    </row>
    <row r="691" ht="14.25" customHeight="1">
      <c r="D691" s="21"/>
    </row>
    <row r="692" ht="14.25" customHeight="1">
      <c r="D692" s="21"/>
    </row>
    <row r="693" ht="14.25" customHeight="1">
      <c r="D693" s="21"/>
    </row>
    <row r="694" ht="14.25" customHeight="1">
      <c r="D694" s="21"/>
    </row>
    <row r="695" ht="14.25" customHeight="1">
      <c r="D695" s="21"/>
    </row>
    <row r="696" ht="14.25" customHeight="1">
      <c r="D696" s="21"/>
    </row>
    <row r="697" ht="14.25" customHeight="1">
      <c r="D697" s="21"/>
    </row>
    <row r="698" ht="14.25" customHeight="1">
      <c r="D698" s="21"/>
    </row>
    <row r="699" ht="14.25" customHeight="1">
      <c r="D699" s="21"/>
    </row>
    <row r="700" ht="14.25" customHeight="1">
      <c r="D700" s="21"/>
    </row>
    <row r="701" ht="14.25" customHeight="1">
      <c r="D701" s="21"/>
    </row>
    <row r="702" ht="14.25" customHeight="1">
      <c r="D702" s="21"/>
    </row>
    <row r="703" ht="14.25" customHeight="1">
      <c r="D703" s="21"/>
    </row>
    <row r="704" ht="14.25" customHeight="1">
      <c r="D704" s="21"/>
    </row>
    <row r="705" ht="14.25" customHeight="1">
      <c r="D705" s="21"/>
    </row>
    <row r="706" ht="14.25" customHeight="1">
      <c r="D706" s="21"/>
    </row>
    <row r="707" ht="14.25" customHeight="1">
      <c r="D707" s="21"/>
    </row>
    <row r="708" ht="14.25" customHeight="1">
      <c r="D708" s="21"/>
    </row>
    <row r="709" ht="14.25" customHeight="1">
      <c r="D709" s="21"/>
    </row>
    <row r="710" ht="14.25" customHeight="1">
      <c r="D710" s="21"/>
    </row>
    <row r="711" ht="14.25" customHeight="1">
      <c r="D711" s="21"/>
    </row>
    <row r="712" ht="14.25" customHeight="1">
      <c r="D712" s="21"/>
    </row>
    <row r="713" ht="14.25" customHeight="1">
      <c r="D713" s="21"/>
    </row>
    <row r="714" ht="14.25" customHeight="1">
      <c r="D714" s="21"/>
    </row>
    <row r="715" ht="14.25" customHeight="1">
      <c r="D715" s="21"/>
    </row>
    <row r="716" ht="14.25" customHeight="1">
      <c r="D716" s="21"/>
    </row>
    <row r="717" ht="14.25" customHeight="1">
      <c r="D717" s="21"/>
    </row>
    <row r="718" ht="14.25" customHeight="1">
      <c r="D718" s="21"/>
    </row>
    <row r="719" ht="14.25" customHeight="1">
      <c r="D719" s="21"/>
    </row>
    <row r="720" ht="14.25" customHeight="1">
      <c r="D720" s="21"/>
    </row>
    <row r="721" ht="14.25" customHeight="1">
      <c r="D721" s="21"/>
    </row>
    <row r="722" ht="14.25" customHeight="1">
      <c r="D722" s="21"/>
    </row>
    <row r="723" ht="14.25" customHeight="1">
      <c r="D723" s="21"/>
    </row>
    <row r="724" ht="14.25" customHeight="1">
      <c r="D724" s="21"/>
    </row>
    <row r="725" ht="14.25" customHeight="1">
      <c r="D725" s="21"/>
    </row>
    <row r="726" ht="14.25" customHeight="1">
      <c r="D726" s="21"/>
    </row>
    <row r="727" ht="14.25" customHeight="1">
      <c r="D727" s="21"/>
    </row>
    <row r="728" ht="14.25" customHeight="1">
      <c r="D728" s="21"/>
    </row>
    <row r="729" ht="14.25" customHeight="1">
      <c r="D729" s="21"/>
    </row>
    <row r="730" ht="14.25" customHeight="1">
      <c r="D730" s="21"/>
    </row>
    <row r="731" ht="14.25" customHeight="1">
      <c r="D731" s="21"/>
    </row>
    <row r="732" ht="14.25" customHeight="1">
      <c r="D732" s="21"/>
    </row>
    <row r="733" ht="14.25" customHeight="1">
      <c r="D733" s="21"/>
    </row>
    <row r="734" ht="14.25" customHeight="1">
      <c r="D734" s="21"/>
    </row>
    <row r="735" ht="14.25" customHeight="1">
      <c r="D735" s="21"/>
    </row>
    <row r="736" ht="14.25" customHeight="1">
      <c r="D736" s="21"/>
    </row>
    <row r="737" ht="14.25" customHeight="1">
      <c r="D737" s="21"/>
    </row>
    <row r="738" ht="14.25" customHeight="1">
      <c r="D738" s="21"/>
    </row>
    <row r="739" ht="14.25" customHeight="1">
      <c r="D739" s="21"/>
    </row>
    <row r="740" ht="14.25" customHeight="1">
      <c r="D740" s="21"/>
    </row>
    <row r="741" ht="14.25" customHeight="1">
      <c r="D741" s="21"/>
    </row>
    <row r="742" ht="14.25" customHeight="1">
      <c r="D742" s="21"/>
    </row>
    <row r="743" ht="14.25" customHeight="1">
      <c r="D743" s="21"/>
    </row>
    <row r="744" ht="14.25" customHeight="1">
      <c r="D744" s="21"/>
    </row>
    <row r="745" ht="14.25" customHeight="1">
      <c r="D745" s="21"/>
    </row>
    <row r="746" ht="14.25" customHeight="1">
      <c r="D746" s="21"/>
    </row>
    <row r="747" ht="14.25" customHeight="1">
      <c r="D747" s="21"/>
    </row>
    <row r="748" ht="14.25" customHeight="1">
      <c r="D748" s="21"/>
    </row>
    <row r="749" ht="14.25" customHeight="1">
      <c r="D749" s="21"/>
    </row>
    <row r="750" ht="14.25" customHeight="1">
      <c r="D750" s="21"/>
    </row>
    <row r="751" ht="14.25" customHeight="1">
      <c r="D751" s="21"/>
    </row>
    <row r="752" ht="14.25" customHeight="1">
      <c r="D752" s="21"/>
    </row>
    <row r="753" ht="14.25" customHeight="1">
      <c r="D753" s="21"/>
    </row>
    <row r="754" ht="14.25" customHeight="1">
      <c r="D754" s="21"/>
    </row>
    <row r="755" ht="14.25" customHeight="1">
      <c r="D755" s="21"/>
    </row>
    <row r="756" ht="14.25" customHeight="1">
      <c r="D756" s="21"/>
    </row>
    <row r="757" ht="14.25" customHeight="1">
      <c r="D757" s="21"/>
    </row>
    <row r="758" ht="14.25" customHeight="1">
      <c r="D758" s="21"/>
    </row>
    <row r="759" ht="14.25" customHeight="1">
      <c r="D759" s="21"/>
    </row>
    <row r="760" ht="14.25" customHeight="1">
      <c r="D760" s="21"/>
    </row>
    <row r="761" ht="14.25" customHeight="1">
      <c r="D761" s="21"/>
    </row>
    <row r="762" ht="14.25" customHeight="1">
      <c r="D762" s="21"/>
    </row>
    <row r="763" ht="14.25" customHeight="1">
      <c r="D763" s="21"/>
    </row>
    <row r="764" ht="14.25" customHeight="1">
      <c r="D764" s="21"/>
    </row>
    <row r="765" ht="14.25" customHeight="1">
      <c r="D765" s="21"/>
    </row>
    <row r="766" ht="14.25" customHeight="1">
      <c r="D766" s="21"/>
    </row>
    <row r="767" ht="14.25" customHeight="1">
      <c r="D767" s="21"/>
    </row>
    <row r="768" ht="14.25" customHeight="1">
      <c r="D768" s="21"/>
    </row>
    <row r="769" ht="14.25" customHeight="1">
      <c r="D769" s="21"/>
    </row>
    <row r="770" ht="14.25" customHeight="1">
      <c r="D770" s="21"/>
    </row>
    <row r="771" ht="14.25" customHeight="1">
      <c r="D771" s="21"/>
    </row>
    <row r="772" ht="14.25" customHeight="1">
      <c r="D772" s="21"/>
    </row>
    <row r="773" ht="14.25" customHeight="1">
      <c r="D773" s="21"/>
    </row>
    <row r="774" ht="14.25" customHeight="1">
      <c r="D774" s="21"/>
    </row>
    <row r="775" ht="14.25" customHeight="1">
      <c r="D775" s="21"/>
    </row>
    <row r="776" ht="14.25" customHeight="1">
      <c r="D776" s="21"/>
    </row>
    <row r="777" ht="14.25" customHeight="1">
      <c r="D777" s="21"/>
    </row>
    <row r="778" ht="14.25" customHeight="1">
      <c r="D778" s="21"/>
    </row>
    <row r="779" ht="14.25" customHeight="1">
      <c r="D779" s="21"/>
    </row>
    <row r="780" ht="14.25" customHeight="1">
      <c r="D780" s="21"/>
    </row>
    <row r="781" ht="14.25" customHeight="1">
      <c r="D781" s="21"/>
    </row>
    <row r="782" ht="14.25" customHeight="1">
      <c r="D782" s="21"/>
    </row>
    <row r="783" ht="14.25" customHeight="1">
      <c r="D783" s="21"/>
    </row>
    <row r="784" ht="14.25" customHeight="1">
      <c r="D784" s="21"/>
    </row>
    <row r="785" ht="14.25" customHeight="1">
      <c r="D785" s="21"/>
    </row>
    <row r="786" ht="14.25" customHeight="1">
      <c r="D786" s="21"/>
    </row>
    <row r="787" ht="14.25" customHeight="1">
      <c r="D787" s="21"/>
    </row>
    <row r="788" ht="14.25" customHeight="1">
      <c r="D788" s="21"/>
    </row>
    <row r="789" ht="14.25" customHeight="1">
      <c r="D789" s="21"/>
    </row>
    <row r="790" ht="14.25" customHeight="1">
      <c r="D790" s="21"/>
    </row>
    <row r="791" ht="14.25" customHeight="1">
      <c r="D791" s="21"/>
    </row>
    <row r="792" ht="14.25" customHeight="1">
      <c r="D792" s="21"/>
    </row>
    <row r="793" ht="14.25" customHeight="1">
      <c r="D793" s="21"/>
    </row>
    <row r="794" ht="14.25" customHeight="1">
      <c r="D794" s="21"/>
    </row>
    <row r="795" ht="14.25" customHeight="1">
      <c r="D795" s="21"/>
    </row>
    <row r="796" ht="14.25" customHeight="1">
      <c r="D796" s="21"/>
    </row>
    <row r="797" ht="14.25" customHeight="1">
      <c r="D797" s="21"/>
    </row>
    <row r="798" ht="14.25" customHeight="1">
      <c r="D798" s="21"/>
    </row>
    <row r="799" ht="14.25" customHeight="1">
      <c r="D799" s="21"/>
    </row>
    <row r="800" ht="14.25" customHeight="1">
      <c r="D800" s="21"/>
    </row>
    <row r="801" ht="14.25" customHeight="1">
      <c r="D801" s="21"/>
    </row>
    <row r="802" ht="14.25" customHeight="1">
      <c r="D802" s="21"/>
    </row>
    <row r="803" ht="14.25" customHeight="1">
      <c r="D803" s="21"/>
    </row>
    <row r="804" ht="14.25" customHeight="1">
      <c r="D804" s="21"/>
    </row>
    <row r="805" ht="14.25" customHeight="1">
      <c r="D805" s="21"/>
    </row>
    <row r="806" ht="14.25" customHeight="1">
      <c r="D806" s="21"/>
    </row>
    <row r="807" ht="14.25" customHeight="1">
      <c r="D807" s="21"/>
    </row>
    <row r="808" ht="14.25" customHeight="1">
      <c r="D808" s="21"/>
    </row>
    <row r="809" ht="14.25" customHeight="1">
      <c r="D809" s="21"/>
    </row>
    <row r="810" ht="14.25" customHeight="1">
      <c r="D810" s="21"/>
    </row>
    <row r="811" ht="14.25" customHeight="1">
      <c r="D811" s="21"/>
    </row>
    <row r="812" ht="14.25" customHeight="1">
      <c r="D812" s="21"/>
    </row>
    <row r="813" ht="14.25" customHeight="1">
      <c r="D813" s="21"/>
    </row>
    <row r="814" ht="14.25" customHeight="1">
      <c r="D814" s="21"/>
    </row>
    <row r="815" ht="14.25" customHeight="1">
      <c r="D815" s="21"/>
    </row>
    <row r="816" ht="14.25" customHeight="1">
      <c r="D816" s="21"/>
    </row>
    <row r="817" ht="14.25" customHeight="1">
      <c r="D817" s="21"/>
    </row>
    <row r="818" ht="14.25" customHeight="1">
      <c r="D818" s="21"/>
    </row>
    <row r="819" ht="14.25" customHeight="1">
      <c r="D819" s="21"/>
    </row>
    <row r="820" ht="14.25" customHeight="1">
      <c r="D820" s="21"/>
    </row>
    <row r="821" ht="14.25" customHeight="1">
      <c r="D821" s="21"/>
    </row>
    <row r="822" ht="14.25" customHeight="1">
      <c r="D822" s="21"/>
    </row>
    <row r="823" ht="14.25" customHeight="1">
      <c r="D823" s="21"/>
    </row>
    <row r="824" ht="14.25" customHeight="1">
      <c r="D824" s="21"/>
    </row>
    <row r="825" ht="14.25" customHeight="1">
      <c r="D825" s="21"/>
    </row>
    <row r="826" ht="14.25" customHeight="1">
      <c r="D826" s="21"/>
    </row>
    <row r="827" ht="14.25" customHeight="1">
      <c r="D827" s="21"/>
    </row>
    <row r="828" ht="14.25" customHeight="1">
      <c r="D828" s="21"/>
    </row>
    <row r="829" ht="14.25" customHeight="1">
      <c r="D829" s="21"/>
    </row>
    <row r="830" ht="14.25" customHeight="1">
      <c r="D830" s="21"/>
    </row>
    <row r="831" ht="14.25" customHeight="1">
      <c r="D831" s="21"/>
    </row>
    <row r="832" ht="14.25" customHeight="1">
      <c r="D832" s="21"/>
    </row>
    <row r="833" ht="14.25" customHeight="1">
      <c r="D833" s="21"/>
    </row>
    <row r="834" ht="14.25" customHeight="1">
      <c r="D834" s="21"/>
    </row>
    <row r="835" ht="14.25" customHeight="1">
      <c r="D835" s="21"/>
    </row>
    <row r="836" ht="14.25" customHeight="1">
      <c r="D836" s="21"/>
    </row>
    <row r="837" ht="14.25" customHeight="1">
      <c r="D837" s="21"/>
    </row>
    <row r="838" ht="14.25" customHeight="1">
      <c r="D838" s="21"/>
    </row>
    <row r="839" ht="14.25" customHeight="1">
      <c r="D839" s="21"/>
    </row>
    <row r="840" ht="14.25" customHeight="1">
      <c r="D840" s="21"/>
    </row>
    <row r="841" ht="14.25" customHeight="1">
      <c r="D841" s="21"/>
    </row>
    <row r="842" ht="14.25" customHeight="1">
      <c r="D842" s="21"/>
    </row>
    <row r="843" ht="14.25" customHeight="1">
      <c r="D843" s="21"/>
    </row>
    <row r="844" ht="14.25" customHeight="1">
      <c r="D844" s="21"/>
    </row>
    <row r="845" ht="14.25" customHeight="1">
      <c r="D845" s="21"/>
    </row>
    <row r="846" ht="14.25" customHeight="1">
      <c r="D846" s="21"/>
    </row>
    <row r="847" ht="14.25" customHeight="1">
      <c r="D847" s="21"/>
    </row>
    <row r="848" ht="14.25" customHeight="1">
      <c r="D848" s="21"/>
    </row>
    <row r="849" ht="14.25" customHeight="1">
      <c r="D849" s="21"/>
    </row>
    <row r="850" ht="14.25" customHeight="1">
      <c r="D850" s="21"/>
    </row>
    <row r="851" ht="14.25" customHeight="1">
      <c r="D851" s="21"/>
    </row>
    <row r="852" ht="14.25" customHeight="1">
      <c r="D852" s="21"/>
    </row>
    <row r="853" ht="14.25" customHeight="1">
      <c r="D853" s="21"/>
    </row>
    <row r="854" ht="14.25" customHeight="1">
      <c r="D854" s="21"/>
    </row>
    <row r="855" ht="14.25" customHeight="1">
      <c r="D855" s="21"/>
    </row>
    <row r="856" ht="14.25" customHeight="1">
      <c r="D856" s="21"/>
    </row>
    <row r="857" ht="14.25" customHeight="1">
      <c r="D857" s="21"/>
    </row>
    <row r="858" ht="14.25" customHeight="1">
      <c r="D858" s="21"/>
    </row>
    <row r="859" ht="14.25" customHeight="1">
      <c r="D859" s="21"/>
    </row>
    <row r="860" ht="14.25" customHeight="1">
      <c r="D860" s="21"/>
    </row>
    <row r="861" ht="14.25" customHeight="1">
      <c r="D861" s="21"/>
    </row>
    <row r="862" ht="14.25" customHeight="1">
      <c r="D862" s="21"/>
    </row>
    <row r="863" ht="14.25" customHeight="1">
      <c r="D863" s="21"/>
    </row>
    <row r="864" ht="14.25" customHeight="1">
      <c r="D864" s="21"/>
    </row>
    <row r="865" ht="14.25" customHeight="1">
      <c r="D865" s="21"/>
    </row>
    <row r="866" ht="14.25" customHeight="1">
      <c r="D866" s="21"/>
    </row>
    <row r="867" ht="14.25" customHeight="1">
      <c r="D867" s="21"/>
    </row>
    <row r="868" ht="14.25" customHeight="1">
      <c r="D868" s="21"/>
    </row>
    <row r="869" ht="14.25" customHeight="1">
      <c r="D869" s="21"/>
    </row>
    <row r="870" ht="14.25" customHeight="1">
      <c r="D870" s="21"/>
    </row>
    <row r="871" ht="14.25" customHeight="1">
      <c r="D871" s="21"/>
    </row>
    <row r="872" ht="14.25" customHeight="1">
      <c r="D872" s="21"/>
    </row>
    <row r="873" ht="14.25" customHeight="1">
      <c r="D873" s="21"/>
    </row>
    <row r="874" ht="14.25" customHeight="1">
      <c r="D874" s="21"/>
    </row>
    <row r="875" ht="14.25" customHeight="1">
      <c r="D875" s="21"/>
    </row>
    <row r="876" ht="14.25" customHeight="1">
      <c r="D876" s="21"/>
    </row>
    <row r="877" ht="14.25" customHeight="1">
      <c r="D877" s="21"/>
    </row>
    <row r="878" ht="14.25" customHeight="1">
      <c r="D878" s="21"/>
    </row>
    <row r="879" ht="14.25" customHeight="1">
      <c r="D879" s="21"/>
    </row>
    <row r="880" ht="14.25" customHeight="1">
      <c r="D880" s="21"/>
    </row>
    <row r="881" ht="14.25" customHeight="1">
      <c r="D881" s="21"/>
    </row>
    <row r="882" ht="14.25" customHeight="1">
      <c r="D882" s="21"/>
    </row>
    <row r="883" ht="14.25" customHeight="1">
      <c r="D883" s="21"/>
    </row>
    <row r="884" ht="14.25" customHeight="1">
      <c r="D884" s="21"/>
    </row>
    <row r="885" ht="14.25" customHeight="1">
      <c r="D885" s="21"/>
    </row>
    <row r="886" ht="14.25" customHeight="1">
      <c r="D886" s="21"/>
    </row>
    <row r="887" ht="14.25" customHeight="1">
      <c r="D887" s="21"/>
    </row>
    <row r="888" ht="14.25" customHeight="1">
      <c r="D888" s="21"/>
    </row>
    <row r="889" ht="14.25" customHeight="1">
      <c r="D889" s="21"/>
    </row>
    <row r="890" ht="14.25" customHeight="1">
      <c r="D890" s="21"/>
    </row>
    <row r="891" ht="14.25" customHeight="1">
      <c r="D891" s="21"/>
    </row>
    <row r="892" ht="14.25" customHeight="1">
      <c r="D892" s="21"/>
    </row>
    <row r="893" ht="14.25" customHeight="1">
      <c r="D893" s="21"/>
    </row>
    <row r="894" ht="14.25" customHeight="1">
      <c r="D894" s="21"/>
    </row>
    <row r="895" ht="14.25" customHeight="1">
      <c r="D895" s="21"/>
    </row>
    <row r="896" ht="14.25" customHeight="1">
      <c r="D896" s="21"/>
    </row>
    <row r="897" ht="14.25" customHeight="1">
      <c r="D897" s="21"/>
    </row>
    <row r="898" ht="14.25" customHeight="1">
      <c r="D898" s="21"/>
    </row>
    <row r="899" ht="14.25" customHeight="1">
      <c r="D899" s="21"/>
    </row>
    <row r="900" ht="14.25" customHeight="1">
      <c r="D900" s="21"/>
    </row>
    <row r="901" ht="14.25" customHeight="1">
      <c r="D901" s="21"/>
    </row>
    <row r="902" ht="14.25" customHeight="1">
      <c r="D902" s="21"/>
    </row>
    <row r="903" ht="14.25" customHeight="1">
      <c r="D903" s="21"/>
    </row>
    <row r="904" ht="14.25" customHeight="1">
      <c r="D904" s="21"/>
    </row>
    <row r="905" ht="14.25" customHeight="1">
      <c r="D905" s="21"/>
    </row>
    <row r="906" ht="14.25" customHeight="1">
      <c r="D906" s="21"/>
    </row>
    <row r="907" ht="14.25" customHeight="1">
      <c r="D907" s="21"/>
    </row>
    <row r="908" ht="14.25" customHeight="1">
      <c r="D908" s="21"/>
    </row>
    <row r="909" ht="14.25" customHeight="1">
      <c r="D909" s="21"/>
    </row>
    <row r="910" ht="14.25" customHeight="1">
      <c r="D910" s="21"/>
    </row>
    <row r="911" ht="14.25" customHeight="1">
      <c r="D911" s="21"/>
    </row>
    <row r="912" ht="14.25" customHeight="1">
      <c r="D912" s="21"/>
    </row>
    <row r="913" ht="14.25" customHeight="1">
      <c r="D913" s="21"/>
    </row>
    <row r="914" ht="14.25" customHeight="1">
      <c r="D914" s="21"/>
    </row>
    <row r="915" ht="14.25" customHeight="1">
      <c r="D915" s="21"/>
    </row>
    <row r="916" ht="14.25" customHeight="1">
      <c r="D916" s="21"/>
    </row>
    <row r="917" ht="14.25" customHeight="1">
      <c r="D917" s="21"/>
    </row>
    <row r="918" ht="14.25" customHeight="1">
      <c r="D918" s="21"/>
    </row>
    <row r="919" ht="14.25" customHeight="1">
      <c r="D919" s="21"/>
    </row>
    <row r="920" ht="14.25" customHeight="1">
      <c r="D920" s="21"/>
    </row>
    <row r="921" ht="14.25" customHeight="1">
      <c r="D921" s="21"/>
    </row>
    <row r="922" ht="14.25" customHeight="1">
      <c r="D922" s="21"/>
    </row>
    <row r="923" ht="14.25" customHeight="1">
      <c r="D923" s="21"/>
    </row>
    <row r="924" ht="14.25" customHeight="1">
      <c r="D924" s="21"/>
    </row>
    <row r="925" ht="14.25" customHeight="1">
      <c r="D925" s="21"/>
    </row>
    <row r="926" ht="14.25" customHeight="1">
      <c r="D926" s="21"/>
    </row>
    <row r="927" ht="14.25" customHeight="1">
      <c r="D927" s="21"/>
    </row>
    <row r="928" ht="14.25" customHeight="1">
      <c r="D928" s="21"/>
    </row>
    <row r="929" ht="14.25" customHeight="1">
      <c r="D929" s="21"/>
    </row>
    <row r="930" ht="14.25" customHeight="1">
      <c r="D930" s="21"/>
    </row>
    <row r="931" ht="14.25" customHeight="1">
      <c r="D931" s="21"/>
    </row>
    <row r="932" ht="14.25" customHeight="1">
      <c r="D932" s="21"/>
    </row>
    <row r="933" ht="14.25" customHeight="1">
      <c r="D933" s="21"/>
    </row>
    <row r="934" ht="14.25" customHeight="1">
      <c r="D934" s="21"/>
    </row>
    <row r="935" ht="14.25" customHeight="1">
      <c r="D935" s="21"/>
    </row>
    <row r="936" ht="14.25" customHeight="1">
      <c r="D936" s="21"/>
    </row>
    <row r="937" ht="14.25" customHeight="1">
      <c r="D937" s="21"/>
    </row>
    <row r="938" ht="14.25" customHeight="1">
      <c r="D938" s="21"/>
    </row>
    <row r="939" ht="14.25" customHeight="1">
      <c r="D939" s="21"/>
    </row>
    <row r="940" ht="14.25" customHeight="1">
      <c r="D940" s="21"/>
    </row>
    <row r="941" ht="14.25" customHeight="1">
      <c r="D941" s="21"/>
    </row>
    <row r="942" ht="14.25" customHeight="1">
      <c r="D942" s="21"/>
    </row>
    <row r="943" ht="14.25" customHeight="1">
      <c r="D943" s="21"/>
    </row>
    <row r="944" ht="14.25" customHeight="1">
      <c r="D944" s="21"/>
    </row>
    <row r="945" ht="14.25" customHeight="1">
      <c r="D945" s="21"/>
    </row>
    <row r="946" ht="14.25" customHeight="1">
      <c r="D946" s="21"/>
    </row>
    <row r="947" ht="14.25" customHeight="1">
      <c r="D947" s="21"/>
    </row>
    <row r="948" ht="14.25" customHeight="1">
      <c r="D948" s="21"/>
    </row>
    <row r="949" ht="14.25" customHeight="1">
      <c r="D949" s="21"/>
    </row>
    <row r="950" ht="14.25" customHeight="1">
      <c r="D950" s="21"/>
    </row>
    <row r="951" ht="14.25" customHeight="1">
      <c r="D951" s="21"/>
    </row>
    <row r="952" ht="14.25" customHeight="1">
      <c r="D952" s="21"/>
    </row>
    <row r="953" ht="14.25" customHeight="1">
      <c r="D953" s="21"/>
    </row>
    <row r="954" ht="14.25" customHeight="1">
      <c r="D954" s="21"/>
    </row>
    <row r="955" ht="14.25" customHeight="1">
      <c r="D955" s="21"/>
    </row>
    <row r="956" ht="14.25" customHeight="1">
      <c r="D956" s="21"/>
    </row>
    <row r="957" ht="14.25" customHeight="1">
      <c r="D957" s="21"/>
    </row>
    <row r="958" ht="14.25" customHeight="1">
      <c r="D958" s="21"/>
    </row>
    <row r="959" ht="14.25" customHeight="1">
      <c r="D959" s="21"/>
    </row>
    <row r="960" ht="14.25" customHeight="1">
      <c r="D960" s="21"/>
    </row>
    <row r="961" ht="14.25" customHeight="1">
      <c r="D961" s="21"/>
    </row>
    <row r="962" ht="14.25" customHeight="1">
      <c r="D962" s="21"/>
    </row>
    <row r="963" ht="14.25" customHeight="1">
      <c r="D963" s="21"/>
    </row>
    <row r="964" ht="14.25" customHeight="1">
      <c r="D964" s="21"/>
    </row>
    <row r="965" ht="14.25" customHeight="1">
      <c r="D965" s="21"/>
    </row>
    <row r="966" ht="14.25" customHeight="1">
      <c r="D966" s="21"/>
    </row>
    <row r="967" ht="14.25" customHeight="1">
      <c r="D967" s="21"/>
    </row>
    <row r="968" ht="14.25" customHeight="1">
      <c r="D968" s="21"/>
    </row>
    <row r="969" ht="14.25" customHeight="1">
      <c r="D969" s="21"/>
    </row>
    <row r="970" ht="14.25" customHeight="1">
      <c r="D970" s="21"/>
    </row>
    <row r="971" ht="14.25" customHeight="1">
      <c r="D971" s="21"/>
    </row>
    <row r="972" ht="14.25" customHeight="1">
      <c r="D972" s="21"/>
    </row>
    <row r="973" ht="14.25" customHeight="1">
      <c r="D973" s="21"/>
    </row>
    <row r="974" ht="14.25" customHeight="1">
      <c r="D974" s="21"/>
    </row>
    <row r="975" ht="14.25" customHeight="1">
      <c r="D975" s="21"/>
    </row>
    <row r="976" ht="14.25" customHeight="1">
      <c r="D976" s="21"/>
    </row>
    <row r="977" ht="14.25" customHeight="1">
      <c r="D977" s="21"/>
    </row>
    <row r="978" ht="14.25" customHeight="1">
      <c r="D978" s="21"/>
    </row>
    <row r="979" ht="14.25" customHeight="1">
      <c r="D979" s="21"/>
    </row>
    <row r="980" ht="14.25" customHeight="1">
      <c r="D980" s="21"/>
    </row>
    <row r="981" ht="14.25" customHeight="1">
      <c r="D981" s="21"/>
    </row>
    <row r="982" ht="14.25" customHeight="1">
      <c r="D982" s="21"/>
    </row>
    <row r="983" ht="14.25" customHeight="1">
      <c r="D983" s="21"/>
    </row>
    <row r="984" ht="14.25" customHeight="1">
      <c r="D984" s="21"/>
    </row>
    <row r="985" ht="14.25" customHeight="1">
      <c r="D985" s="21"/>
    </row>
    <row r="986" ht="14.25" customHeight="1">
      <c r="D986" s="21"/>
    </row>
    <row r="987" ht="14.25" customHeight="1">
      <c r="D987" s="21"/>
    </row>
    <row r="988" ht="14.25" customHeight="1">
      <c r="D988" s="21"/>
    </row>
    <row r="989" ht="14.25" customHeight="1">
      <c r="D989" s="21"/>
    </row>
    <row r="990" ht="14.25" customHeight="1">
      <c r="D990" s="21"/>
    </row>
    <row r="991" ht="14.25" customHeight="1">
      <c r="D991" s="21"/>
    </row>
    <row r="992" ht="14.25" customHeight="1">
      <c r="D992" s="21"/>
    </row>
    <row r="993" ht="14.25" customHeight="1">
      <c r="D993" s="21"/>
    </row>
    <row r="994" ht="14.25" customHeight="1">
      <c r="D994" s="21"/>
    </row>
    <row r="995" ht="14.25" customHeight="1">
      <c r="D995" s="21"/>
    </row>
    <row r="996" ht="14.25" customHeight="1">
      <c r="D996" s="21"/>
    </row>
    <row r="997" ht="14.25" customHeight="1">
      <c r="D997" s="21"/>
    </row>
    <row r="998" ht="14.25" customHeight="1">
      <c r="D998" s="21"/>
    </row>
    <row r="999" ht="14.25" customHeight="1">
      <c r="D999" s="21"/>
    </row>
    <row r="1000" ht="14.25" customHeight="1">
      <c r="D1000" s="21"/>
    </row>
  </sheetData>
  <mergeCells count="27">
    <mergeCell ref="D23:D26"/>
    <mergeCell ref="D53:D56"/>
    <mergeCell ref="B108:C120"/>
    <mergeCell ref="D108:D111"/>
    <mergeCell ref="D113:D116"/>
    <mergeCell ref="B122:D132"/>
    <mergeCell ref="B3:D6"/>
    <mergeCell ref="B8:B106"/>
    <mergeCell ref="C8:C51"/>
    <mergeCell ref="D8:D11"/>
    <mergeCell ref="D13:D16"/>
    <mergeCell ref="D18:D21"/>
    <mergeCell ref="C53:C101"/>
    <mergeCell ref="D28:D31"/>
    <mergeCell ref="D33:D36"/>
    <mergeCell ref="D38:D41"/>
    <mergeCell ref="D43:D4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</mergeCells>
  <conditionalFormatting sqref="F126:R126">
    <cfRule type="cellIs" dxfId="0" priority="1" operator="lessThan">
      <formula>F128</formula>
    </cfRule>
  </conditionalFormatting>
  <conditionalFormatting sqref="F126:R126">
    <cfRule type="cellIs" dxfId="1" priority="2" stopIfTrue="1" operator="lessThan">
      <formula>0</formula>
    </cfRule>
  </conditionalFormatting>
  <conditionalFormatting sqref="F4:R4">
    <cfRule type="cellIs" dxfId="0" priority="3" operator="lessThan">
      <formula>F5</formula>
    </cfRule>
  </conditionalFormatting>
  <conditionalFormatting sqref="F8:R8">
    <cfRule type="cellIs" dxfId="0" priority="4" stopIfTrue="1" operator="greaterThan">
      <formula>F10</formula>
    </cfRule>
  </conditionalFormatting>
  <conditionalFormatting sqref="F13:R13">
    <cfRule type="cellIs" dxfId="0" priority="5" stopIfTrue="1" operator="greaterThan">
      <formula>F15</formula>
    </cfRule>
  </conditionalFormatting>
  <conditionalFormatting sqref="F18:R18">
    <cfRule type="cellIs" dxfId="0" priority="6" stopIfTrue="1" operator="greaterThan">
      <formula>F20</formula>
    </cfRule>
  </conditionalFormatting>
  <conditionalFormatting sqref="F23:R23">
    <cfRule type="cellIs" dxfId="0" priority="7" stopIfTrue="1" operator="greaterThan">
      <formula>F25</formula>
    </cfRule>
  </conditionalFormatting>
  <conditionalFormatting sqref="F28:R28">
    <cfRule type="cellIs" dxfId="0" priority="8" stopIfTrue="1" operator="greaterThan">
      <formula>F30</formula>
    </cfRule>
  </conditionalFormatting>
  <conditionalFormatting sqref="F33:R33">
    <cfRule type="cellIs" dxfId="0" priority="9" stopIfTrue="1" operator="greaterThan">
      <formula>F35</formula>
    </cfRule>
  </conditionalFormatting>
  <conditionalFormatting sqref="F38:R38">
    <cfRule type="cellIs" dxfId="0" priority="10" stopIfTrue="1" operator="greaterThan">
      <formula>F40</formula>
    </cfRule>
  </conditionalFormatting>
  <conditionalFormatting sqref="F43:R43">
    <cfRule type="cellIs" dxfId="0" priority="11" stopIfTrue="1" operator="greaterThan">
      <formula>F45</formula>
    </cfRule>
  </conditionalFormatting>
  <conditionalFormatting sqref="F48:R48">
    <cfRule type="cellIs" dxfId="0" priority="12" stopIfTrue="1" operator="greaterThan">
      <formula>F50</formula>
    </cfRule>
  </conditionalFormatting>
  <conditionalFormatting sqref="F53:R53">
    <cfRule type="cellIs" dxfId="0" priority="13" stopIfTrue="1" operator="greaterThan">
      <formula>F55</formula>
    </cfRule>
  </conditionalFormatting>
  <conditionalFormatting sqref="F57:R57">
    <cfRule type="cellIs" dxfId="0" priority="14" stopIfTrue="1" operator="greaterThan">
      <formula>F59</formula>
    </cfRule>
  </conditionalFormatting>
  <conditionalFormatting sqref="F61:R61">
    <cfRule type="cellIs" dxfId="0" priority="15" stopIfTrue="1" operator="greaterThan">
      <formula>F63</formula>
    </cfRule>
  </conditionalFormatting>
  <conditionalFormatting sqref="F65:R65">
    <cfRule type="cellIs" dxfId="0" priority="16" stopIfTrue="1" operator="greaterThan">
      <formula>F67</formula>
    </cfRule>
  </conditionalFormatting>
  <conditionalFormatting sqref="F69:R69">
    <cfRule type="cellIs" dxfId="0" priority="17" stopIfTrue="1" operator="greaterThan">
      <formula>F71</formula>
    </cfRule>
  </conditionalFormatting>
  <conditionalFormatting sqref="F73:R73">
    <cfRule type="cellIs" dxfId="0" priority="18" stopIfTrue="1" operator="greaterThan">
      <formula>F75</formula>
    </cfRule>
  </conditionalFormatting>
  <conditionalFormatting sqref="F77:R77">
    <cfRule type="cellIs" dxfId="0" priority="19" stopIfTrue="1" operator="greaterThan">
      <formula>F79</formula>
    </cfRule>
  </conditionalFormatting>
  <conditionalFormatting sqref="F81:R81">
    <cfRule type="cellIs" dxfId="0" priority="20" stopIfTrue="1" operator="greaterThan">
      <formula>F83</formula>
    </cfRule>
  </conditionalFormatting>
  <conditionalFormatting sqref="F85:R85">
    <cfRule type="cellIs" dxfId="0" priority="21" stopIfTrue="1" operator="greaterThan">
      <formula>F87</formula>
    </cfRule>
  </conditionalFormatting>
  <conditionalFormatting sqref="F89:R89">
    <cfRule type="cellIs" dxfId="0" priority="22" stopIfTrue="1" operator="greaterThan">
      <formula>F91</formula>
    </cfRule>
  </conditionalFormatting>
  <conditionalFormatting sqref="F93:R93">
    <cfRule type="cellIs" dxfId="0" priority="23" stopIfTrue="1" operator="greaterThan">
      <formula>F95</formula>
    </cfRule>
  </conditionalFormatting>
  <conditionalFormatting sqref="F98:R98">
    <cfRule type="cellIs" dxfId="0" priority="24" stopIfTrue="1" operator="greaterThan">
      <formula>F100</formula>
    </cfRule>
  </conditionalFormatting>
  <conditionalFormatting sqref="F113:R113">
    <cfRule type="cellIs" dxfId="0" priority="25" operator="lessThan">
      <formula>F115</formula>
    </cfRule>
  </conditionalFormatting>
  <conditionalFormatting sqref="F103:R103">
    <cfRule type="cellIs" dxfId="0" priority="26" operator="greaterThan">
      <formula>F$105</formula>
    </cfRule>
  </conditionalFormatting>
  <conditionalFormatting sqref="F130:R130">
    <cfRule type="cellIs" dxfId="0" priority="27" operator="lessThan">
      <formula>F$128</formula>
    </cfRule>
  </conditionalFormatting>
  <conditionalFormatting sqref="F3:Q3">
    <cfRule type="cellIs" dxfId="0" priority="28" operator="lessThan">
      <formula>F$5</formula>
    </cfRule>
  </conditionalFormatting>
  <conditionalFormatting sqref="F130:Q130">
    <cfRule type="cellIs" dxfId="2" priority="29" operator="lessThan">
      <formula>0</formula>
    </cfRule>
  </conditionalFormatting>
  <conditionalFormatting sqref="R130">
    <cfRule type="cellIs" dxfId="3" priority="30" operator="lessThan">
      <formula>0</formula>
    </cfRule>
  </conditionalFormatting>
  <conditionalFormatting sqref="F120:R120">
    <cfRule type="cellIs" dxfId="3" priority="31" operator="lessThan">
      <formula>0</formula>
    </cfRule>
  </conditionalFormatting>
  <printOptions/>
  <pageMargins bottom="0.787401575" footer="0.0" header="0.0" left="0.511811024" right="0.511811024" top="0.7874015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4.0" ySplit="2.0" topLeftCell="E3" activePane="bottomRight" state="frozen"/>
      <selection activeCell="E1" sqref="E1" pane="topRight"/>
      <selection activeCell="A3" sqref="A3" pane="bottomLeft"/>
      <selection activeCell="E3" sqref="E3" pane="bottomRight"/>
    </sheetView>
  </sheetViews>
  <sheetFormatPr customHeight="1" defaultColWidth="12.63" defaultRowHeight="15.0"/>
  <cols>
    <col customWidth="1" min="1" max="1" width="1.0"/>
    <col customWidth="1" min="2" max="2" width="7.63"/>
    <col customWidth="1" min="3" max="3" width="7.38"/>
    <col customWidth="1" min="4" max="4" width="35.38"/>
    <col customWidth="1" min="5" max="5" width="8.0"/>
    <col customWidth="1" min="6" max="6" width="7.63"/>
    <col customWidth="1" min="7" max="8" width="8.0"/>
    <col customWidth="1" min="9" max="16" width="7.63"/>
    <col customWidth="1" min="17" max="17" width="8.88"/>
    <col customWidth="1" min="18" max="26" width="7.63"/>
  </cols>
  <sheetData>
    <row r="1" ht="14.25" customHeight="1"/>
    <row r="2" ht="14.25" customHeight="1">
      <c r="B2" s="23"/>
      <c r="C2" s="23"/>
      <c r="D2" s="25" t="s">
        <v>32</v>
      </c>
      <c r="E2" s="25" t="s">
        <v>19</v>
      </c>
      <c r="F2" s="25" t="s">
        <v>20</v>
      </c>
      <c r="G2" s="25" t="s">
        <v>21</v>
      </c>
      <c r="H2" s="25" t="s">
        <v>22</v>
      </c>
      <c r="I2" s="25" t="s">
        <v>23</v>
      </c>
      <c r="J2" s="25" t="s">
        <v>24</v>
      </c>
      <c r="K2" s="25" t="s">
        <v>25</v>
      </c>
      <c r="L2" s="25" t="s">
        <v>26</v>
      </c>
      <c r="M2" s="25" t="s">
        <v>27</v>
      </c>
      <c r="N2" s="25" t="s">
        <v>28</v>
      </c>
      <c r="O2" s="25" t="s">
        <v>29</v>
      </c>
      <c r="P2" s="25" t="s">
        <v>30</v>
      </c>
      <c r="Q2" s="25" t="s">
        <v>18</v>
      </c>
    </row>
    <row r="3" ht="14.25" customHeight="1">
      <c r="B3" s="182" t="s">
        <v>80</v>
      </c>
      <c r="C3" s="183"/>
      <c r="D3" s="4" t="s">
        <v>1</v>
      </c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5">
        <f t="shared" ref="Q3:Q9" si="1">SUM(E3:P3)</f>
        <v>0</v>
      </c>
    </row>
    <row r="4" ht="14.25" customHeight="1">
      <c r="B4" s="32"/>
      <c r="C4" s="80"/>
      <c r="D4" s="5" t="s">
        <v>2</v>
      </c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7">
        <f t="shared" si="1"/>
        <v>0</v>
      </c>
    </row>
    <row r="5" ht="14.25" customHeight="1">
      <c r="B5" s="32"/>
      <c r="C5" s="80"/>
      <c r="D5" s="5" t="s">
        <v>3</v>
      </c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7">
        <f t="shared" si="1"/>
        <v>0</v>
      </c>
    </row>
    <row r="6" ht="14.25" customHeight="1">
      <c r="B6" s="32"/>
      <c r="C6" s="80"/>
      <c r="D6" s="5" t="s">
        <v>4</v>
      </c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7">
        <f t="shared" si="1"/>
        <v>0</v>
      </c>
    </row>
    <row r="7" ht="14.25" customHeight="1">
      <c r="B7" s="32"/>
      <c r="C7" s="80"/>
      <c r="D7" s="5" t="s">
        <v>5</v>
      </c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7">
        <f t="shared" si="1"/>
        <v>0</v>
      </c>
    </row>
    <row r="8" ht="14.25" customHeight="1">
      <c r="B8" s="32"/>
      <c r="C8" s="80"/>
      <c r="D8" s="5" t="s">
        <v>6</v>
      </c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7">
        <f t="shared" si="1"/>
        <v>0</v>
      </c>
    </row>
    <row r="9" ht="14.25" customHeight="1">
      <c r="B9" s="40"/>
      <c r="C9" s="81"/>
      <c r="D9" s="188" t="s">
        <v>38</v>
      </c>
      <c r="E9" s="189">
        <f t="shared" ref="E9:P9" si="2">SUM(E3:E8)</f>
        <v>0</v>
      </c>
      <c r="F9" s="189">
        <f t="shared" si="2"/>
        <v>0</v>
      </c>
      <c r="G9" s="189">
        <f t="shared" si="2"/>
        <v>0</v>
      </c>
      <c r="H9" s="189">
        <f t="shared" si="2"/>
        <v>0</v>
      </c>
      <c r="I9" s="189">
        <f t="shared" si="2"/>
        <v>0</v>
      </c>
      <c r="J9" s="189">
        <f t="shared" si="2"/>
        <v>0</v>
      </c>
      <c r="K9" s="189">
        <f t="shared" si="2"/>
        <v>0</v>
      </c>
      <c r="L9" s="189">
        <f t="shared" si="2"/>
        <v>0</v>
      </c>
      <c r="M9" s="189">
        <f t="shared" si="2"/>
        <v>0</v>
      </c>
      <c r="N9" s="189">
        <f t="shared" si="2"/>
        <v>0</v>
      </c>
      <c r="O9" s="189">
        <f t="shared" si="2"/>
        <v>0</v>
      </c>
      <c r="P9" s="189">
        <f t="shared" si="2"/>
        <v>0</v>
      </c>
      <c r="Q9" s="190">
        <f t="shared" si="1"/>
        <v>0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3:C9"/>
  </mergeCells>
  <conditionalFormatting sqref="E9:P9">
    <cfRule type="cellIs" dxfId="0" priority="1" operator="lessThan">
      <formula>#REF!</formula>
    </cfRule>
  </conditionalFormatting>
  <printOptions/>
  <pageMargins bottom="0.787401575" footer="0.0" header="0.0" left="0.511811024" right="0.511811024" top="0.7874015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4.0" ySplit="1.0" topLeftCell="E2" activePane="bottomRight" state="frozen"/>
      <selection activeCell="E1" sqref="E1" pane="topRight"/>
      <selection activeCell="A2" sqref="A2" pane="bottomLeft"/>
      <selection activeCell="E2" sqref="E2" pane="bottomRight"/>
    </sheetView>
  </sheetViews>
  <sheetFormatPr customHeight="1" defaultColWidth="12.63" defaultRowHeight="15.0"/>
  <cols>
    <col customWidth="1" min="1" max="1" width="7.63"/>
    <col customWidth="1" min="2" max="2" width="9.75"/>
    <col customWidth="1" min="3" max="3" width="9.88"/>
    <col customWidth="1" min="4" max="4" width="17.38"/>
    <col customWidth="1" min="5" max="5" width="11.25"/>
    <col customWidth="1" min="6" max="6" width="10.13"/>
    <col customWidth="1" min="7" max="7" width="11.25"/>
    <col customWidth="1" min="8" max="8" width="10.13"/>
    <col customWidth="1" min="9" max="16" width="11.25"/>
    <col customWidth="1" min="17" max="17" width="12.13"/>
    <col customWidth="1" min="18" max="26" width="7.63"/>
  </cols>
  <sheetData>
    <row r="1" ht="14.25" customHeight="1">
      <c r="D1" s="25" t="s">
        <v>32</v>
      </c>
      <c r="E1" s="25" t="s">
        <v>19</v>
      </c>
      <c r="F1" s="25" t="s">
        <v>20</v>
      </c>
      <c r="G1" s="25" t="s">
        <v>21</v>
      </c>
      <c r="H1" s="25" t="s">
        <v>22</v>
      </c>
      <c r="I1" s="25" t="s">
        <v>23</v>
      </c>
      <c r="J1" s="25" t="s">
        <v>24</v>
      </c>
      <c r="K1" s="25" t="s">
        <v>25</v>
      </c>
      <c r="L1" s="25" t="s">
        <v>26</v>
      </c>
      <c r="M1" s="25" t="s">
        <v>27</v>
      </c>
      <c r="N1" s="25" t="s">
        <v>28</v>
      </c>
      <c r="O1" s="25" t="s">
        <v>29</v>
      </c>
      <c r="P1" s="25" t="s">
        <v>30</v>
      </c>
      <c r="Q1" s="25" t="s">
        <v>18</v>
      </c>
    </row>
    <row r="2" ht="14.25" customHeight="1">
      <c r="B2" s="191" t="s">
        <v>81</v>
      </c>
      <c r="C2" s="53" t="s">
        <v>8</v>
      </c>
      <c r="D2" s="192" t="s">
        <v>82</v>
      </c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85">
        <f t="shared" ref="Q2:Q14" si="1">SUM(E2:P2)</f>
        <v>0</v>
      </c>
    </row>
    <row r="3" ht="14.25" customHeight="1">
      <c r="B3" s="57"/>
      <c r="C3" s="57"/>
      <c r="D3" s="194" t="s">
        <v>83</v>
      </c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87">
        <f t="shared" si="1"/>
        <v>0</v>
      </c>
    </row>
    <row r="4" ht="14.25" customHeight="1">
      <c r="B4" s="57"/>
      <c r="C4" s="57"/>
      <c r="D4" s="194" t="s">
        <v>84</v>
      </c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7">
        <f t="shared" si="1"/>
        <v>0</v>
      </c>
    </row>
    <row r="5" ht="14.25" customHeight="1">
      <c r="B5" s="57"/>
      <c r="C5" s="57"/>
      <c r="D5" s="194" t="s">
        <v>85</v>
      </c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87">
        <f t="shared" si="1"/>
        <v>0</v>
      </c>
    </row>
    <row r="6" ht="14.25" customHeight="1">
      <c r="B6" s="57"/>
      <c r="C6" s="57"/>
      <c r="D6" s="194" t="s">
        <v>86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87">
        <f t="shared" si="1"/>
        <v>0</v>
      </c>
    </row>
    <row r="7" ht="14.25" customHeight="1">
      <c r="B7" s="57"/>
      <c r="C7" s="57"/>
      <c r="D7" s="194" t="s">
        <v>4</v>
      </c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87">
        <f t="shared" si="1"/>
        <v>0</v>
      </c>
    </row>
    <row r="8" ht="14.25" customHeight="1">
      <c r="B8" s="57"/>
      <c r="C8" s="57"/>
      <c r="D8" s="194" t="s">
        <v>87</v>
      </c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87">
        <f t="shared" si="1"/>
        <v>0</v>
      </c>
    </row>
    <row r="9" ht="14.25" customHeight="1">
      <c r="B9" s="57"/>
      <c r="C9" s="57"/>
      <c r="D9" s="194" t="s">
        <v>88</v>
      </c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87">
        <f t="shared" si="1"/>
        <v>0</v>
      </c>
    </row>
    <row r="10" ht="14.25" customHeight="1">
      <c r="B10" s="57"/>
      <c r="C10" s="57"/>
      <c r="D10" s="194" t="s">
        <v>89</v>
      </c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87">
        <f t="shared" si="1"/>
        <v>0</v>
      </c>
    </row>
    <row r="11" ht="14.25" customHeight="1">
      <c r="B11" s="57"/>
      <c r="C11" s="57"/>
      <c r="D11" s="194" t="s">
        <v>90</v>
      </c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87">
        <f t="shared" si="1"/>
        <v>0</v>
      </c>
    </row>
    <row r="12" ht="14.25" customHeight="1">
      <c r="B12" s="57"/>
      <c r="C12" s="57"/>
      <c r="D12" s="194" t="s">
        <v>91</v>
      </c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87">
        <f t="shared" si="1"/>
        <v>0</v>
      </c>
    </row>
    <row r="13" ht="14.25" customHeight="1">
      <c r="B13" s="57"/>
      <c r="C13" s="57"/>
      <c r="D13" s="194" t="s">
        <v>6</v>
      </c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87">
        <f t="shared" si="1"/>
        <v>0</v>
      </c>
    </row>
    <row r="14" ht="14.25" customHeight="1">
      <c r="B14" s="57"/>
      <c r="C14" s="62"/>
      <c r="D14" s="188" t="s">
        <v>44</v>
      </c>
      <c r="E14" s="189">
        <f t="shared" ref="E14:P14" si="2">SUM(E2:E13)</f>
        <v>0</v>
      </c>
      <c r="F14" s="189">
        <f t="shared" si="2"/>
        <v>0</v>
      </c>
      <c r="G14" s="189">
        <f t="shared" si="2"/>
        <v>0</v>
      </c>
      <c r="H14" s="189">
        <f t="shared" si="2"/>
        <v>0</v>
      </c>
      <c r="I14" s="189">
        <f t="shared" si="2"/>
        <v>0</v>
      </c>
      <c r="J14" s="189">
        <f t="shared" si="2"/>
        <v>0</v>
      </c>
      <c r="K14" s="189">
        <f t="shared" si="2"/>
        <v>0</v>
      </c>
      <c r="L14" s="189">
        <f t="shared" si="2"/>
        <v>0</v>
      </c>
      <c r="M14" s="189">
        <f t="shared" si="2"/>
        <v>0</v>
      </c>
      <c r="N14" s="189">
        <f t="shared" si="2"/>
        <v>0</v>
      </c>
      <c r="O14" s="189">
        <f t="shared" si="2"/>
        <v>0</v>
      </c>
      <c r="P14" s="189">
        <f t="shared" si="2"/>
        <v>0</v>
      </c>
      <c r="Q14" s="190">
        <f t="shared" si="1"/>
        <v>0</v>
      </c>
    </row>
    <row r="15" ht="14.25" customHeight="1">
      <c r="B15" s="57"/>
      <c r="C15" s="24"/>
      <c r="D15" s="48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64"/>
    </row>
    <row r="16" ht="14.25" customHeight="1">
      <c r="B16" s="57"/>
      <c r="C16" s="53" t="s">
        <v>9</v>
      </c>
      <c r="D16" s="196" t="s">
        <v>92</v>
      </c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3"/>
      <c r="P16" s="193"/>
      <c r="Q16" s="198">
        <f t="shared" ref="Q16:Q24" si="3">SUM(E16:P16)</f>
        <v>0</v>
      </c>
    </row>
    <row r="17" ht="14.25" customHeight="1">
      <c r="B17" s="57"/>
      <c r="C17" s="57"/>
      <c r="D17" s="199" t="s">
        <v>93</v>
      </c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195"/>
      <c r="P17" s="195"/>
      <c r="Q17" s="201">
        <f t="shared" si="3"/>
        <v>0</v>
      </c>
    </row>
    <row r="18" ht="14.25" customHeight="1">
      <c r="B18" s="57"/>
      <c r="C18" s="57"/>
      <c r="D18" s="199" t="s">
        <v>94</v>
      </c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1">
        <f t="shared" si="3"/>
        <v>0</v>
      </c>
    </row>
    <row r="19" ht="14.25" customHeight="1">
      <c r="B19" s="57"/>
      <c r="C19" s="57"/>
      <c r="D19" s="199" t="s">
        <v>95</v>
      </c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195"/>
      <c r="P19" s="195"/>
      <c r="Q19" s="201">
        <f t="shared" si="3"/>
        <v>0</v>
      </c>
    </row>
    <row r="20" ht="14.25" customHeight="1">
      <c r="B20" s="57"/>
      <c r="C20" s="57"/>
      <c r="D20" s="199" t="s">
        <v>96</v>
      </c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195"/>
      <c r="P20" s="195"/>
      <c r="Q20" s="201">
        <f t="shared" si="3"/>
        <v>0</v>
      </c>
    </row>
    <row r="21" ht="14.25" customHeight="1">
      <c r="B21" s="57"/>
      <c r="C21" s="57"/>
      <c r="D21" s="199" t="s">
        <v>97</v>
      </c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195"/>
      <c r="P21" s="195"/>
      <c r="Q21" s="201">
        <f t="shared" si="3"/>
        <v>0</v>
      </c>
    </row>
    <row r="22" ht="14.25" customHeight="1">
      <c r="B22" s="57"/>
      <c r="C22" s="57"/>
      <c r="D22" s="199" t="s">
        <v>98</v>
      </c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195"/>
      <c r="P22" s="195"/>
      <c r="Q22" s="201">
        <f t="shared" si="3"/>
        <v>0</v>
      </c>
    </row>
    <row r="23" ht="14.25" customHeight="1">
      <c r="B23" s="57"/>
      <c r="C23" s="57"/>
      <c r="D23" s="199" t="s">
        <v>6</v>
      </c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195"/>
      <c r="P23" s="195"/>
      <c r="Q23" s="201">
        <f t="shared" si="3"/>
        <v>0</v>
      </c>
    </row>
    <row r="24" ht="14.25" customHeight="1">
      <c r="B24" s="57"/>
      <c r="C24" s="62"/>
      <c r="D24" s="188" t="s">
        <v>48</v>
      </c>
      <c r="E24" s="189">
        <f t="shared" ref="E24:P24" si="4">SUM(E16:E23)</f>
        <v>0</v>
      </c>
      <c r="F24" s="189">
        <f t="shared" si="4"/>
        <v>0</v>
      </c>
      <c r="G24" s="189">
        <f t="shared" si="4"/>
        <v>0</v>
      </c>
      <c r="H24" s="189">
        <f t="shared" si="4"/>
        <v>0</v>
      </c>
      <c r="I24" s="189">
        <f t="shared" si="4"/>
        <v>0</v>
      </c>
      <c r="J24" s="189">
        <f t="shared" si="4"/>
        <v>0</v>
      </c>
      <c r="K24" s="189">
        <f t="shared" si="4"/>
        <v>0</v>
      </c>
      <c r="L24" s="189">
        <f t="shared" si="4"/>
        <v>0</v>
      </c>
      <c r="M24" s="189">
        <f t="shared" si="4"/>
        <v>0</v>
      </c>
      <c r="N24" s="189">
        <f t="shared" si="4"/>
        <v>0</v>
      </c>
      <c r="O24" s="189">
        <f t="shared" si="4"/>
        <v>0</v>
      </c>
      <c r="P24" s="189">
        <f t="shared" si="4"/>
        <v>0</v>
      </c>
      <c r="Q24" s="190">
        <f t="shared" si="3"/>
        <v>0</v>
      </c>
    </row>
    <row r="25" ht="14.25" customHeight="1">
      <c r="B25" s="57"/>
      <c r="C25" s="24"/>
      <c r="D25" s="65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49"/>
      <c r="P25" s="49"/>
      <c r="Q25" s="64"/>
    </row>
    <row r="26" ht="14.25" customHeight="1">
      <c r="B26" s="57"/>
      <c r="C26" s="67" t="s">
        <v>11</v>
      </c>
      <c r="D26" s="152" t="s">
        <v>99</v>
      </c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185">
        <f t="shared" ref="Q26:Q30" si="5">SUM(E26:P26)</f>
        <v>0</v>
      </c>
    </row>
    <row r="27" ht="14.25" customHeight="1">
      <c r="B27" s="57"/>
      <c r="C27" s="57"/>
      <c r="D27" s="155" t="s">
        <v>100</v>
      </c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187">
        <f t="shared" si="5"/>
        <v>0</v>
      </c>
    </row>
    <row r="28" ht="14.25" customHeight="1">
      <c r="B28" s="57"/>
      <c r="C28" s="57"/>
      <c r="D28" s="155" t="s">
        <v>101</v>
      </c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187">
        <f t="shared" si="5"/>
        <v>0</v>
      </c>
    </row>
    <row r="29" ht="14.25" customHeight="1">
      <c r="B29" s="57"/>
      <c r="C29" s="57"/>
      <c r="D29" s="155" t="s">
        <v>6</v>
      </c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187">
        <f t="shared" si="5"/>
        <v>0</v>
      </c>
    </row>
    <row r="30" ht="14.25" customHeight="1">
      <c r="B30" s="57"/>
      <c r="C30" s="62"/>
      <c r="D30" s="204" t="s">
        <v>49</v>
      </c>
      <c r="E30" s="189">
        <f t="shared" ref="E30:P30" si="6">SUM(E26:E29)</f>
        <v>0</v>
      </c>
      <c r="F30" s="189">
        <f t="shared" si="6"/>
        <v>0</v>
      </c>
      <c r="G30" s="189">
        <f t="shared" si="6"/>
        <v>0</v>
      </c>
      <c r="H30" s="189">
        <f t="shared" si="6"/>
        <v>0</v>
      </c>
      <c r="I30" s="189">
        <f t="shared" si="6"/>
        <v>0</v>
      </c>
      <c r="J30" s="189">
        <f t="shared" si="6"/>
        <v>0</v>
      </c>
      <c r="K30" s="189">
        <f t="shared" si="6"/>
        <v>0</v>
      </c>
      <c r="L30" s="189">
        <f t="shared" si="6"/>
        <v>0</v>
      </c>
      <c r="M30" s="189">
        <f t="shared" si="6"/>
        <v>0</v>
      </c>
      <c r="N30" s="189">
        <f t="shared" si="6"/>
        <v>0</v>
      </c>
      <c r="O30" s="189">
        <f t="shared" si="6"/>
        <v>0</v>
      </c>
      <c r="P30" s="189">
        <f t="shared" si="6"/>
        <v>0</v>
      </c>
      <c r="Q30" s="190">
        <f t="shared" si="5"/>
        <v>0</v>
      </c>
    </row>
    <row r="31" ht="14.25" customHeight="1">
      <c r="B31" s="57"/>
      <c r="C31" s="69"/>
      <c r="D31" s="70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64"/>
    </row>
    <row r="32" ht="14.25" customHeight="1">
      <c r="B32" s="57"/>
      <c r="C32" s="67" t="s">
        <v>10</v>
      </c>
      <c r="D32" s="152" t="s">
        <v>102</v>
      </c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185">
        <f t="shared" ref="Q32:Q37" si="7">SUM(E32:P32)</f>
        <v>0</v>
      </c>
    </row>
    <row r="33" ht="14.25" customHeight="1">
      <c r="B33" s="57"/>
      <c r="C33" s="57"/>
      <c r="D33" s="155" t="s">
        <v>103</v>
      </c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187">
        <f t="shared" si="7"/>
        <v>0</v>
      </c>
    </row>
    <row r="34" ht="14.25" customHeight="1">
      <c r="B34" s="57"/>
      <c r="C34" s="57"/>
      <c r="D34" s="155" t="s">
        <v>104</v>
      </c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187">
        <f t="shared" si="7"/>
        <v>0</v>
      </c>
    </row>
    <row r="35" ht="14.25" customHeight="1">
      <c r="B35" s="57"/>
      <c r="C35" s="57"/>
      <c r="D35" s="155" t="s">
        <v>105</v>
      </c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187">
        <f t="shared" si="7"/>
        <v>0</v>
      </c>
    </row>
    <row r="36" ht="14.25" customHeight="1">
      <c r="B36" s="57"/>
      <c r="C36" s="57"/>
      <c r="D36" s="155" t="s">
        <v>6</v>
      </c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187">
        <f t="shared" si="7"/>
        <v>0</v>
      </c>
    </row>
    <row r="37" ht="14.25" customHeight="1">
      <c r="B37" s="57"/>
      <c r="C37" s="62"/>
      <c r="D37" s="204" t="s">
        <v>50</v>
      </c>
      <c r="E37" s="189">
        <f t="shared" ref="E37:P37" si="8">SUM(E32:E36)</f>
        <v>0</v>
      </c>
      <c r="F37" s="189">
        <f t="shared" si="8"/>
        <v>0</v>
      </c>
      <c r="G37" s="189">
        <f t="shared" si="8"/>
        <v>0</v>
      </c>
      <c r="H37" s="189">
        <f t="shared" si="8"/>
        <v>0</v>
      </c>
      <c r="I37" s="189">
        <f t="shared" si="8"/>
        <v>0</v>
      </c>
      <c r="J37" s="189">
        <f t="shared" si="8"/>
        <v>0</v>
      </c>
      <c r="K37" s="189">
        <f t="shared" si="8"/>
        <v>0</v>
      </c>
      <c r="L37" s="189">
        <f t="shared" si="8"/>
        <v>0</v>
      </c>
      <c r="M37" s="189">
        <f t="shared" si="8"/>
        <v>0</v>
      </c>
      <c r="N37" s="189">
        <f t="shared" si="8"/>
        <v>0</v>
      </c>
      <c r="O37" s="189">
        <f t="shared" si="8"/>
        <v>0</v>
      </c>
      <c r="P37" s="189">
        <f t="shared" si="8"/>
        <v>0</v>
      </c>
      <c r="Q37" s="190">
        <f t="shared" si="7"/>
        <v>0</v>
      </c>
    </row>
    <row r="38" ht="14.25" customHeight="1">
      <c r="B38" s="57"/>
      <c r="C38" s="72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64"/>
    </row>
    <row r="39" ht="14.25" customHeight="1">
      <c r="B39" s="57"/>
      <c r="C39" s="67" t="s">
        <v>12</v>
      </c>
      <c r="D39" s="152" t="s">
        <v>106</v>
      </c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185">
        <f t="shared" ref="Q39:Q44" si="9">SUM(E39:P39)</f>
        <v>0</v>
      </c>
    </row>
    <row r="40" ht="14.25" customHeight="1">
      <c r="B40" s="57"/>
      <c r="C40" s="57"/>
      <c r="D40" s="155" t="s">
        <v>107</v>
      </c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187">
        <f t="shared" si="9"/>
        <v>0</v>
      </c>
    </row>
    <row r="41" ht="14.25" customHeight="1">
      <c r="B41" s="57"/>
      <c r="C41" s="57"/>
      <c r="D41" s="155" t="s">
        <v>108</v>
      </c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187">
        <f t="shared" si="9"/>
        <v>0</v>
      </c>
    </row>
    <row r="42" ht="14.25" customHeight="1">
      <c r="B42" s="57"/>
      <c r="C42" s="57"/>
      <c r="D42" s="155" t="s">
        <v>109</v>
      </c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187">
        <f t="shared" si="9"/>
        <v>0</v>
      </c>
    </row>
    <row r="43" ht="14.25" customHeight="1">
      <c r="B43" s="57"/>
      <c r="C43" s="57"/>
      <c r="D43" s="155" t="s">
        <v>6</v>
      </c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187">
        <f t="shared" si="9"/>
        <v>0</v>
      </c>
    </row>
    <row r="44" ht="14.25" customHeight="1">
      <c r="B44" s="57"/>
      <c r="C44" s="62"/>
      <c r="D44" s="204" t="s">
        <v>51</v>
      </c>
      <c r="E44" s="189">
        <f t="shared" ref="E44:P44" si="10">SUM(E39:E43)</f>
        <v>0</v>
      </c>
      <c r="F44" s="189">
        <f t="shared" si="10"/>
        <v>0</v>
      </c>
      <c r="G44" s="189">
        <f t="shared" si="10"/>
        <v>0</v>
      </c>
      <c r="H44" s="189">
        <f t="shared" si="10"/>
        <v>0</v>
      </c>
      <c r="I44" s="189">
        <f t="shared" si="10"/>
        <v>0</v>
      </c>
      <c r="J44" s="189">
        <f t="shared" si="10"/>
        <v>0</v>
      </c>
      <c r="K44" s="189">
        <f t="shared" si="10"/>
        <v>0</v>
      </c>
      <c r="L44" s="189">
        <f t="shared" si="10"/>
        <v>0</v>
      </c>
      <c r="M44" s="189">
        <f t="shared" si="10"/>
        <v>0</v>
      </c>
      <c r="N44" s="189">
        <f t="shared" si="10"/>
        <v>0</v>
      </c>
      <c r="O44" s="189">
        <f t="shared" si="10"/>
        <v>0</v>
      </c>
      <c r="P44" s="189">
        <f t="shared" si="10"/>
        <v>0</v>
      </c>
      <c r="Q44" s="190">
        <f t="shared" si="9"/>
        <v>0</v>
      </c>
    </row>
    <row r="45" ht="14.25" customHeight="1">
      <c r="B45" s="57"/>
      <c r="C45" s="69"/>
      <c r="D45" s="73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64"/>
    </row>
    <row r="46" ht="14.25" customHeight="1">
      <c r="B46" s="57"/>
      <c r="C46" s="67" t="s">
        <v>13</v>
      </c>
      <c r="D46" s="205" t="s">
        <v>110</v>
      </c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185">
        <f t="shared" ref="Q46:Q51" si="11">SUM(E46:P46)</f>
        <v>0</v>
      </c>
    </row>
    <row r="47" ht="14.25" customHeight="1">
      <c r="B47" s="57"/>
      <c r="C47" s="57"/>
      <c r="D47" s="206" t="s">
        <v>111</v>
      </c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187">
        <f t="shared" si="11"/>
        <v>0</v>
      </c>
    </row>
    <row r="48" ht="14.25" customHeight="1">
      <c r="B48" s="57"/>
      <c r="C48" s="57"/>
      <c r="D48" s="206" t="s">
        <v>112</v>
      </c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187">
        <f t="shared" si="11"/>
        <v>0</v>
      </c>
    </row>
    <row r="49" ht="14.25" customHeight="1">
      <c r="B49" s="57"/>
      <c r="C49" s="57"/>
      <c r="D49" s="206" t="s">
        <v>113</v>
      </c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187">
        <f t="shared" si="11"/>
        <v>0</v>
      </c>
    </row>
    <row r="50" ht="14.25" customHeight="1">
      <c r="B50" s="57"/>
      <c r="C50" s="57"/>
      <c r="D50" s="206" t="s">
        <v>6</v>
      </c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187">
        <f t="shared" si="11"/>
        <v>0</v>
      </c>
    </row>
    <row r="51" ht="14.25" customHeight="1">
      <c r="B51" s="57"/>
      <c r="C51" s="62"/>
      <c r="D51" s="207" t="s">
        <v>52</v>
      </c>
      <c r="E51" s="189">
        <f t="shared" ref="E51:P51" si="12">SUM(E46:E50)</f>
        <v>0</v>
      </c>
      <c r="F51" s="189">
        <f t="shared" si="12"/>
        <v>0</v>
      </c>
      <c r="G51" s="189">
        <f t="shared" si="12"/>
        <v>0</v>
      </c>
      <c r="H51" s="189">
        <f t="shared" si="12"/>
        <v>0</v>
      </c>
      <c r="I51" s="189">
        <f t="shared" si="12"/>
        <v>0</v>
      </c>
      <c r="J51" s="189">
        <f t="shared" si="12"/>
        <v>0</v>
      </c>
      <c r="K51" s="189">
        <f t="shared" si="12"/>
        <v>0</v>
      </c>
      <c r="L51" s="189">
        <f t="shared" si="12"/>
        <v>0</v>
      </c>
      <c r="M51" s="189">
        <f t="shared" si="12"/>
        <v>0</v>
      </c>
      <c r="N51" s="189">
        <f t="shared" si="12"/>
        <v>0</v>
      </c>
      <c r="O51" s="189">
        <f t="shared" si="12"/>
        <v>0</v>
      </c>
      <c r="P51" s="189">
        <f t="shared" si="12"/>
        <v>0</v>
      </c>
      <c r="Q51" s="190">
        <f t="shared" si="11"/>
        <v>0</v>
      </c>
    </row>
    <row r="52" ht="14.25" customHeight="1">
      <c r="B52" s="57"/>
      <c r="C52" s="72"/>
      <c r="D52" s="73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64"/>
    </row>
    <row r="53" ht="14.25" customHeight="1">
      <c r="B53" s="57"/>
      <c r="C53" s="67" t="s">
        <v>14</v>
      </c>
      <c r="D53" s="152" t="s">
        <v>114</v>
      </c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185">
        <f t="shared" ref="Q53:Q57" si="13">SUM(E53:P53)</f>
        <v>0</v>
      </c>
    </row>
    <row r="54" ht="14.25" customHeight="1">
      <c r="B54" s="57"/>
      <c r="C54" s="57"/>
      <c r="D54" s="155" t="s">
        <v>115</v>
      </c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187">
        <f t="shared" si="13"/>
        <v>0</v>
      </c>
    </row>
    <row r="55" ht="14.25" customHeight="1">
      <c r="B55" s="57"/>
      <c r="C55" s="57"/>
      <c r="D55" s="155" t="s">
        <v>116</v>
      </c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187">
        <f t="shared" si="13"/>
        <v>0</v>
      </c>
    </row>
    <row r="56" ht="14.25" customHeight="1">
      <c r="B56" s="57"/>
      <c r="C56" s="57"/>
      <c r="D56" s="155" t="s">
        <v>6</v>
      </c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187">
        <f t="shared" si="13"/>
        <v>0</v>
      </c>
    </row>
    <row r="57" ht="14.25" customHeight="1">
      <c r="B57" s="57"/>
      <c r="C57" s="62"/>
      <c r="D57" s="204" t="s">
        <v>53</v>
      </c>
      <c r="E57" s="189">
        <f t="shared" ref="E57:P57" si="14">SUM(E53:E56)</f>
        <v>0</v>
      </c>
      <c r="F57" s="189">
        <f t="shared" si="14"/>
        <v>0</v>
      </c>
      <c r="G57" s="189">
        <f t="shared" si="14"/>
        <v>0</v>
      </c>
      <c r="H57" s="189">
        <f t="shared" si="14"/>
        <v>0</v>
      </c>
      <c r="I57" s="189">
        <f t="shared" si="14"/>
        <v>0</v>
      </c>
      <c r="J57" s="189">
        <f t="shared" si="14"/>
        <v>0</v>
      </c>
      <c r="K57" s="189">
        <f t="shared" si="14"/>
        <v>0</v>
      </c>
      <c r="L57" s="189">
        <f t="shared" si="14"/>
        <v>0</v>
      </c>
      <c r="M57" s="189">
        <f t="shared" si="14"/>
        <v>0</v>
      </c>
      <c r="N57" s="189">
        <f t="shared" si="14"/>
        <v>0</v>
      </c>
      <c r="O57" s="189">
        <f t="shared" si="14"/>
        <v>0</v>
      </c>
      <c r="P57" s="189">
        <f t="shared" si="14"/>
        <v>0</v>
      </c>
      <c r="Q57" s="190">
        <f t="shared" si="13"/>
        <v>0</v>
      </c>
    </row>
    <row r="58" ht="14.25" customHeight="1">
      <c r="B58" s="57"/>
      <c r="C58" s="72"/>
      <c r="D58" s="82"/>
      <c r="E58" s="83"/>
      <c r="F58" s="83"/>
      <c r="G58" s="83"/>
      <c r="H58" s="83"/>
      <c r="I58" s="83"/>
      <c r="J58" s="83"/>
      <c r="K58" s="84"/>
      <c r="L58" s="84"/>
      <c r="M58" s="85"/>
      <c r="N58" s="84"/>
      <c r="O58" s="84"/>
      <c r="P58" s="84"/>
      <c r="Q58" s="86"/>
    </row>
    <row r="59" ht="14.25" customHeight="1">
      <c r="B59" s="57"/>
      <c r="C59" s="67" t="s">
        <v>6</v>
      </c>
      <c r="D59" s="152" t="s">
        <v>117</v>
      </c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8"/>
      <c r="Q59" s="209">
        <f t="shared" ref="Q59:Q61" si="15">SUM(E59:P59)</f>
        <v>0</v>
      </c>
    </row>
    <row r="60" ht="14.25" customHeight="1">
      <c r="B60" s="57"/>
      <c r="C60" s="57"/>
      <c r="D60" s="155" t="s">
        <v>118</v>
      </c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10">
        <f t="shared" si="15"/>
        <v>0</v>
      </c>
    </row>
    <row r="61" ht="14.25" customHeight="1">
      <c r="B61" s="57"/>
      <c r="C61" s="57"/>
      <c r="D61" s="155" t="s">
        <v>6</v>
      </c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187">
        <f t="shared" si="15"/>
        <v>0</v>
      </c>
    </row>
    <row r="62" ht="14.25" customHeight="1">
      <c r="B62" s="57"/>
      <c r="C62" s="62"/>
      <c r="D62" s="204" t="s">
        <v>54</v>
      </c>
      <c r="E62" s="189">
        <f t="shared" ref="E62:P62" si="16">SUM(E59:E61)</f>
        <v>0</v>
      </c>
      <c r="F62" s="189">
        <f t="shared" si="16"/>
        <v>0</v>
      </c>
      <c r="G62" s="189">
        <f t="shared" si="16"/>
        <v>0</v>
      </c>
      <c r="H62" s="189">
        <f t="shared" si="16"/>
        <v>0</v>
      </c>
      <c r="I62" s="189">
        <f t="shared" si="16"/>
        <v>0</v>
      </c>
      <c r="J62" s="189">
        <f t="shared" si="16"/>
        <v>0</v>
      </c>
      <c r="K62" s="189">
        <f t="shared" si="16"/>
        <v>0</v>
      </c>
      <c r="L62" s="189">
        <f t="shared" si="16"/>
        <v>0</v>
      </c>
      <c r="M62" s="189">
        <f t="shared" si="16"/>
        <v>0</v>
      </c>
      <c r="N62" s="189">
        <f t="shared" si="16"/>
        <v>0</v>
      </c>
      <c r="O62" s="189">
        <f t="shared" si="16"/>
        <v>0</v>
      </c>
      <c r="P62" s="189">
        <f t="shared" si="16"/>
        <v>0</v>
      </c>
      <c r="Q62" s="190">
        <f>SUM(Q59:Q60)</f>
        <v>0</v>
      </c>
    </row>
    <row r="63" ht="14.25" customHeight="1">
      <c r="B63" s="57"/>
      <c r="C63" s="88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</row>
    <row r="64" ht="14.25" customHeight="1">
      <c r="B64" s="62"/>
      <c r="C64" s="72"/>
      <c r="D64" s="211" t="s">
        <v>55</v>
      </c>
      <c r="E64" s="212">
        <f t="shared" ref="E64:Q64" si="17">SUM(E62,E57,E51,E44,E37,E30,E14)</f>
        <v>0</v>
      </c>
      <c r="F64" s="212">
        <f t="shared" si="17"/>
        <v>0</v>
      </c>
      <c r="G64" s="212">
        <f t="shared" si="17"/>
        <v>0</v>
      </c>
      <c r="H64" s="212">
        <f t="shared" si="17"/>
        <v>0</v>
      </c>
      <c r="I64" s="212">
        <f t="shared" si="17"/>
        <v>0</v>
      </c>
      <c r="J64" s="212">
        <f t="shared" si="17"/>
        <v>0</v>
      </c>
      <c r="K64" s="212">
        <f t="shared" si="17"/>
        <v>0</v>
      </c>
      <c r="L64" s="212">
        <f t="shared" si="17"/>
        <v>0</v>
      </c>
      <c r="M64" s="212">
        <f t="shared" si="17"/>
        <v>0</v>
      </c>
      <c r="N64" s="212">
        <f t="shared" si="17"/>
        <v>0</v>
      </c>
      <c r="O64" s="212">
        <f t="shared" si="17"/>
        <v>0</v>
      </c>
      <c r="P64" s="212">
        <f t="shared" si="17"/>
        <v>0</v>
      </c>
      <c r="Q64" s="213">
        <f t="shared" si="17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C53:C57"/>
    <mergeCell ref="C59:C62"/>
    <mergeCell ref="B2:B64"/>
    <mergeCell ref="C2:C14"/>
    <mergeCell ref="C16:C24"/>
    <mergeCell ref="C26:C30"/>
    <mergeCell ref="C32:C37"/>
    <mergeCell ref="C39:C44"/>
    <mergeCell ref="C46:C51"/>
  </mergeCells>
  <conditionalFormatting sqref="E14:Q14">
    <cfRule type="cellIs" dxfId="0" priority="1" stopIfTrue="1" operator="greaterThan">
      <formula>#REF!</formula>
    </cfRule>
  </conditionalFormatting>
  <conditionalFormatting sqref="E24:Q24 E30:Q30 E37:Q37 E44:Q44 E51:Q51 E57:Q57 E62:Q62 E64:Q64">
    <cfRule type="cellIs" dxfId="0" priority="2" stopIfTrue="1" operator="greaterThan">
      <formula>#REF!</formula>
    </cfRule>
  </conditionalFormatting>
  <printOptions/>
  <pageMargins bottom="0.787401575" footer="0.0" header="0.0" left="0.511811024" right="0.511811024" top="0.7874015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2.63" defaultRowHeight="15.0"/>
  <cols>
    <col customWidth="1" min="1" max="4" width="7.63"/>
    <col customWidth="1" min="5" max="5" width="17.5"/>
    <col customWidth="1" min="6" max="17" width="11.5"/>
    <col customWidth="1" min="18" max="18" width="12.13"/>
    <col customWidth="1" min="19" max="26" width="7.63"/>
  </cols>
  <sheetData>
    <row r="1" ht="14.25" customHeight="1">
      <c r="E1" s="25" t="s">
        <v>32</v>
      </c>
      <c r="F1" s="25" t="s">
        <v>19</v>
      </c>
      <c r="G1" s="25" t="s">
        <v>20</v>
      </c>
      <c r="H1" s="25" t="s">
        <v>21</v>
      </c>
      <c r="I1" s="25" t="s">
        <v>22</v>
      </c>
      <c r="J1" s="25" t="s">
        <v>23</v>
      </c>
      <c r="K1" s="25" t="s">
        <v>24</v>
      </c>
      <c r="L1" s="25" t="s">
        <v>25</v>
      </c>
      <c r="M1" s="25" t="s">
        <v>26</v>
      </c>
      <c r="N1" s="25" t="s">
        <v>27</v>
      </c>
      <c r="O1" s="25" t="s">
        <v>28</v>
      </c>
      <c r="P1" s="25" t="s">
        <v>29</v>
      </c>
      <c r="Q1" s="25" t="s">
        <v>30</v>
      </c>
      <c r="R1" s="25" t="s">
        <v>18</v>
      </c>
    </row>
    <row r="2" ht="14.25" customHeight="1">
      <c r="B2" s="214" t="s">
        <v>119</v>
      </c>
      <c r="C2" s="183"/>
      <c r="D2" s="134" t="s">
        <v>66</v>
      </c>
      <c r="E2" s="215" t="s">
        <v>120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193"/>
      <c r="R2" s="185">
        <f t="shared" ref="R2:R8" si="1">SUM(F2:Q2)</f>
        <v>0</v>
      </c>
    </row>
    <row r="3" ht="14.25" customHeight="1">
      <c r="B3" s="32"/>
      <c r="C3" s="80"/>
      <c r="D3" s="57"/>
      <c r="E3" s="216" t="s">
        <v>121</v>
      </c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185">
        <f t="shared" si="1"/>
        <v>0</v>
      </c>
    </row>
    <row r="4" ht="14.25" customHeight="1">
      <c r="B4" s="32"/>
      <c r="C4" s="80"/>
      <c r="D4" s="57"/>
      <c r="E4" s="216" t="s">
        <v>122</v>
      </c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195"/>
      <c r="R4" s="185">
        <f t="shared" si="1"/>
        <v>0</v>
      </c>
    </row>
    <row r="5" ht="14.25" customHeight="1">
      <c r="B5" s="32"/>
      <c r="C5" s="80"/>
      <c r="D5" s="57"/>
      <c r="E5" s="216" t="s">
        <v>123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195"/>
      <c r="R5" s="185">
        <f t="shared" si="1"/>
        <v>0</v>
      </c>
    </row>
    <row r="6" ht="14.25" customHeight="1">
      <c r="B6" s="32"/>
      <c r="C6" s="80"/>
      <c r="D6" s="57"/>
      <c r="E6" s="216" t="s">
        <v>124</v>
      </c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195"/>
      <c r="R6" s="185">
        <f t="shared" si="1"/>
        <v>0</v>
      </c>
    </row>
    <row r="7" ht="14.25" customHeight="1">
      <c r="B7" s="32"/>
      <c r="C7" s="80"/>
      <c r="D7" s="57"/>
      <c r="E7" s="216" t="s">
        <v>6</v>
      </c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195"/>
      <c r="R7" s="185">
        <f t="shared" si="1"/>
        <v>0</v>
      </c>
    </row>
    <row r="8" ht="14.25" customHeight="1">
      <c r="B8" s="32"/>
      <c r="C8" s="80"/>
      <c r="D8" s="62"/>
      <c r="E8" s="217" t="s">
        <v>68</v>
      </c>
      <c r="F8" s="189">
        <f t="shared" ref="F8:Q8" si="2">SUM(F2:F7)</f>
        <v>0</v>
      </c>
      <c r="G8" s="189">
        <f t="shared" si="2"/>
        <v>0</v>
      </c>
      <c r="H8" s="189">
        <f t="shared" si="2"/>
        <v>0</v>
      </c>
      <c r="I8" s="189">
        <f t="shared" si="2"/>
        <v>0</v>
      </c>
      <c r="J8" s="189">
        <f t="shared" si="2"/>
        <v>0</v>
      </c>
      <c r="K8" s="189">
        <f t="shared" si="2"/>
        <v>0</v>
      </c>
      <c r="L8" s="189">
        <f t="shared" si="2"/>
        <v>0</v>
      </c>
      <c r="M8" s="189">
        <f t="shared" si="2"/>
        <v>0</v>
      </c>
      <c r="N8" s="189">
        <f t="shared" si="2"/>
        <v>0</v>
      </c>
      <c r="O8" s="189">
        <f t="shared" si="2"/>
        <v>0</v>
      </c>
      <c r="P8" s="189">
        <f t="shared" si="2"/>
        <v>0</v>
      </c>
      <c r="Q8" s="189">
        <f t="shared" si="2"/>
        <v>0</v>
      </c>
      <c r="R8" s="190">
        <f t="shared" si="1"/>
        <v>0</v>
      </c>
    </row>
    <row r="9" ht="14.25" customHeight="1">
      <c r="B9" s="32"/>
      <c r="C9" s="80"/>
      <c r="D9" s="218"/>
      <c r="E9" s="219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136"/>
      <c r="R9" s="86"/>
    </row>
    <row r="10" ht="14.25" customHeight="1">
      <c r="B10" s="32"/>
      <c r="C10" s="80"/>
      <c r="D10" s="137" t="s">
        <v>7</v>
      </c>
      <c r="E10" s="220" t="s">
        <v>125</v>
      </c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85">
        <f t="shared" ref="R10:R14" si="3">SUM(F10:Q10)</f>
        <v>0</v>
      </c>
    </row>
    <row r="11" ht="14.25" customHeight="1">
      <c r="B11" s="32"/>
      <c r="C11" s="80"/>
      <c r="D11" s="57"/>
      <c r="E11" s="221" t="s">
        <v>126</v>
      </c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87">
        <f t="shared" si="3"/>
        <v>0</v>
      </c>
    </row>
    <row r="12" ht="14.25" customHeight="1">
      <c r="B12" s="32"/>
      <c r="C12" s="80"/>
      <c r="D12" s="57"/>
      <c r="E12" s="221" t="s">
        <v>127</v>
      </c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187">
        <f t="shared" si="3"/>
        <v>0</v>
      </c>
    </row>
    <row r="13" ht="14.25" customHeight="1">
      <c r="B13" s="32"/>
      <c r="C13" s="80"/>
      <c r="D13" s="57"/>
      <c r="E13" s="223" t="s">
        <v>6</v>
      </c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187">
        <f t="shared" si="3"/>
        <v>0</v>
      </c>
    </row>
    <row r="14" ht="14.25" customHeight="1">
      <c r="B14" s="32"/>
      <c r="C14" s="80"/>
      <c r="D14" s="62"/>
      <c r="E14" s="225" t="s">
        <v>68</v>
      </c>
      <c r="F14" s="189">
        <f t="shared" ref="F14:Q14" si="4">SUM(F10:F12)</f>
        <v>0</v>
      </c>
      <c r="G14" s="189">
        <f t="shared" si="4"/>
        <v>0</v>
      </c>
      <c r="H14" s="189">
        <f t="shared" si="4"/>
        <v>0</v>
      </c>
      <c r="I14" s="189">
        <f t="shared" si="4"/>
        <v>0</v>
      </c>
      <c r="J14" s="189">
        <f t="shared" si="4"/>
        <v>0</v>
      </c>
      <c r="K14" s="189">
        <f t="shared" si="4"/>
        <v>0</v>
      </c>
      <c r="L14" s="189">
        <f t="shared" si="4"/>
        <v>0</v>
      </c>
      <c r="M14" s="189">
        <f t="shared" si="4"/>
        <v>0</v>
      </c>
      <c r="N14" s="189">
        <f t="shared" si="4"/>
        <v>0</v>
      </c>
      <c r="O14" s="189">
        <f t="shared" si="4"/>
        <v>0</v>
      </c>
      <c r="P14" s="189">
        <f t="shared" si="4"/>
        <v>0</v>
      </c>
      <c r="Q14" s="189">
        <f t="shared" si="4"/>
        <v>0</v>
      </c>
      <c r="R14" s="190">
        <f t="shared" si="3"/>
        <v>0</v>
      </c>
    </row>
    <row r="15" ht="14.25" customHeight="1">
      <c r="B15" s="32"/>
      <c r="C15" s="80"/>
      <c r="D15" s="150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</row>
    <row r="16" ht="14.25" customHeight="1">
      <c r="B16" s="32"/>
      <c r="C16" s="80"/>
      <c r="D16" s="226" t="s">
        <v>69</v>
      </c>
      <c r="E16" s="227" t="s">
        <v>128</v>
      </c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31">
        <f t="shared" ref="R16:R18" si="5">SUM(F16:Q16)</f>
        <v>0</v>
      </c>
    </row>
    <row r="17" ht="14.25" customHeight="1">
      <c r="B17" s="32"/>
      <c r="C17" s="80"/>
      <c r="D17" s="229"/>
      <c r="E17" s="230" t="s">
        <v>6</v>
      </c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2">
        <f t="shared" si="5"/>
        <v>0</v>
      </c>
    </row>
    <row r="18" ht="14.25" customHeight="1">
      <c r="B18" s="32"/>
      <c r="C18" s="80"/>
      <c r="D18" s="233"/>
      <c r="E18" s="234" t="s">
        <v>68</v>
      </c>
      <c r="F18" s="139">
        <f t="shared" ref="F18:Q18" si="6">SUM(F16:F17)</f>
        <v>0</v>
      </c>
      <c r="G18" s="139">
        <f t="shared" si="6"/>
        <v>0</v>
      </c>
      <c r="H18" s="139">
        <f t="shared" si="6"/>
        <v>0</v>
      </c>
      <c r="I18" s="139">
        <f t="shared" si="6"/>
        <v>0</v>
      </c>
      <c r="J18" s="139">
        <f t="shared" si="6"/>
        <v>0</v>
      </c>
      <c r="K18" s="139">
        <f t="shared" si="6"/>
        <v>0</v>
      </c>
      <c r="L18" s="139">
        <f t="shared" si="6"/>
        <v>0</v>
      </c>
      <c r="M18" s="139">
        <f t="shared" si="6"/>
        <v>0</v>
      </c>
      <c r="N18" s="139">
        <f t="shared" si="6"/>
        <v>0</v>
      </c>
      <c r="O18" s="139">
        <f t="shared" si="6"/>
        <v>0</v>
      </c>
      <c r="P18" s="139">
        <f t="shared" si="6"/>
        <v>0</v>
      </c>
      <c r="Q18" s="139">
        <f t="shared" si="6"/>
        <v>0</v>
      </c>
      <c r="R18" s="140">
        <f t="shared" si="5"/>
        <v>0</v>
      </c>
    </row>
    <row r="19" ht="14.25" customHeight="1">
      <c r="B19" s="40"/>
      <c r="C19" s="81"/>
      <c r="D19" s="150"/>
      <c r="E19" s="165" t="s">
        <v>70</v>
      </c>
      <c r="F19" s="127">
        <f t="shared" ref="F19:R19" si="7">F14-F18</f>
        <v>0</v>
      </c>
      <c r="G19" s="127">
        <f t="shared" si="7"/>
        <v>0</v>
      </c>
      <c r="H19" s="127">
        <f t="shared" si="7"/>
        <v>0</v>
      </c>
      <c r="I19" s="127">
        <f t="shared" si="7"/>
        <v>0</v>
      </c>
      <c r="J19" s="127">
        <f t="shared" si="7"/>
        <v>0</v>
      </c>
      <c r="K19" s="127">
        <f t="shared" si="7"/>
        <v>0</v>
      </c>
      <c r="L19" s="127">
        <f t="shared" si="7"/>
        <v>0</v>
      </c>
      <c r="M19" s="127">
        <f t="shared" si="7"/>
        <v>0</v>
      </c>
      <c r="N19" s="127">
        <f t="shared" si="7"/>
        <v>0</v>
      </c>
      <c r="O19" s="127">
        <f t="shared" si="7"/>
        <v>0</v>
      </c>
      <c r="P19" s="127">
        <f t="shared" si="7"/>
        <v>0</v>
      </c>
      <c r="Q19" s="127">
        <f t="shared" si="7"/>
        <v>0</v>
      </c>
      <c r="R19" s="127">
        <f t="shared" si="7"/>
        <v>0</v>
      </c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B2:C19"/>
    <mergeCell ref="D2:D8"/>
    <mergeCell ref="D10:D14"/>
    <mergeCell ref="D16:D18"/>
  </mergeCells>
  <conditionalFormatting sqref="F14:R14">
    <cfRule type="cellIs" dxfId="0" priority="1" operator="lessThan">
      <formula>#REF!</formula>
    </cfRule>
  </conditionalFormatting>
  <conditionalFormatting sqref="F19:R19">
    <cfRule type="cellIs" dxfId="3" priority="2" operator="lessThan">
      <formula>0</formula>
    </cfRule>
  </conditionalFormatting>
  <printOptions/>
  <pageMargins bottom="0.787401575" footer="0.0" header="0.0" left="0.511811024" right="0.511811024" top="0.7874015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0"/>
  <cols>
    <col customWidth="1" min="1" max="1" width="7.63"/>
    <col customWidth="1" min="2" max="2" width="15.5"/>
    <col customWidth="1" min="3" max="3" width="14.88"/>
    <col customWidth="1" min="4" max="4" width="15.63"/>
    <col customWidth="1" min="5" max="5" width="10.0"/>
    <col customWidth="1" min="6" max="7" width="10.88"/>
    <col customWidth="1" min="8" max="8" width="11.75"/>
    <col customWidth="1" min="9" max="9" width="9.13"/>
    <col customWidth="1" min="10" max="10" width="7.13"/>
    <col customWidth="1" min="11" max="34" width="9.13"/>
    <col customWidth="1" min="35" max="35" width="10.0"/>
    <col customWidth="1" min="36" max="36" width="9.13"/>
    <col customWidth="1" min="37" max="37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  <c r="AK2" s="235"/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  <c r="AK3" s="235"/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  <c r="AK4" s="235"/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  <c r="AK5" s="235"/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  <c r="AK6" s="235"/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  <c r="AK7" s="235"/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  <c r="AK8" s="235"/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  <c r="AK9" s="235"/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  <c r="AK10" s="235"/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  <c r="AK11" s="235"/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  <c r="AK12" s="235"/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  <c r="AK13" s="235"/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  <c r="AK14" s="235"/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  <c r="AK15" s="235"/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  <c r="AK16" s="235"/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  <c r="AK17" s="235"/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  <c r="AK18" s="235"/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  <c r="AK19" s="235"/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  <c r="AK20" s="235"/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  <c r="AK21" s="235"/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  <c r="AK22" s="235"/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  <c r="AK23" s="235"/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  <c r="AK24" s="235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  <c r="AK25" s="235"/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  <c r="AK26" s="235"/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  <c r="AK27" s="235"/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  <c r="AK28" s="235"/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  <c r="AK29" s="235"/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  <c r="AK30" s="235"/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  <c r="AK31" s="235"/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  <c r="AK32" s="235"/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  <c r="AK33" s="235"/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  <c r="AK34" s="254"/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  <c r="AK35" s="235"/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  <c r="AK36" s="235"/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  <c r="AK37" s="235"/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  <c r="AK38" s="235"/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  <c r="AK39" s="235"/>
    </row>
    <row r="40" ht="14.25" customHeight="1">
      <c r="A40" s="7" t="s">
        <v>152</v>
      </c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  <c r="AK40" s="235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  <c r="AK41" s="235"/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  <c r="AK42" s="254"/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  <c r="AK43" s="235"/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  <c r="AK44" s="235"/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  <c r="AK45" s="235"/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  <c r="AK46" s="254"/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  <c r="AK47" s="235"/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  <c r="AK48" s="235"/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  <c r="AK49" s="235"/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  <c r="AK50" s="254"/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  <c r="AK51" s="235"/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  <c r="AK52" s="235"/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  <c r="AK53" s="235"/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  <c r="AK54" s="235"/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  <c r="AK55" s="254"/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  <c r="AK56" s="235"/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  <c r="AK57" s="235"/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  <c r="AK58" s="235"/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  <c r="AK59" s="254"/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  <c r="AK60" s="235"/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  <c r="AK61" s="235"/>
    </row>
    <row r="62" ht="14.25" customHeight="1">
      <c r="A62" s="7" t="s">
        <v>166</v>
      </c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  <c r="AK62" s="235"/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  <c r="AK63" s="254"/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  <c r="AK64" s="235"/>
    </row>
    <row r="65" ht="14.25" customHeight="1"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  <c r="AA65" s="235"/>
      <c r="AB65" s="235"/>
      <c r="AC65" s="235"/>
      <c r="AD65" s="235"/>
      <c r="AE65" s="235"/>
      <c r="AF65" s="235"/>
      <c r="AG65" s="235"/>
      <c r="AH65" s="235"/>
      <c r="AI65" s="235"/>
      <c r="AJ65" s="235"/>
      <c r="AK65" s="235"/>
    </row>
    <row r="66" ht="14.25" customHeight="1">
      <c r="B66" s="235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35"/>
      <c r="AE66" s="235"/>
      <c r="AF66" s="235"/>
      <c r="AG66" s="235"/>
      <c r="AH66" s="235"/>
      <c r="AI66" s="235"/>
      <c r="AJ66" s="235"/>
      <c r="AK66" s="235"/>
    </row>
    <row r="67" ht="14.25" customHeight="1">
      <c r="B67" s="235"/>
      <c r="C67" s="235"/>
      <c r="D67" s="235"/>
      <c r="E67" s="235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35"/>
      <c r="AE67" s="235"/>
      <c r="AF67" s="235"/>
      <c r="AG67" s="235"/>
      <c r="AH67" s="235"/>
      <c r="AI67" s="235"/>
      <c r="AJ67" s="235"/>
      <c r="AK67" s="235"/>
    </row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0"/>
  <cols>
    <col customWidth="1" min="1" max="1" width="7.63"/>
    <col customWidth="1" min="2" max="2" width="17.25"/>
    <col customWidth="1" min="3" max="3" width="15.25"/>
    <col customWidth="1" min="4" max="4" width="15.63"/>
    <col customWidth="1" min="5" max="5" width="6.88"/>
    <col customWidth="1" min="6" max="6" width="9.5"/>
    <col customWidth="1" min="7" max="7" width="8.13"/>
    <col customWidth="1" min="8" max="8" width="6.88"/>
    <col customWidth="1" min="9" max="10" width="6.38"/>
    <col customWidth="1" min="11" max="36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6.88"/>
    <col customWidth="1" min="3" max="3" width="15.0"/>
    <col customWidth="1" min="4" max="4" width="14.88"/>
    <col customWidth="1" min="5" max="5" width="15.5"/>
    <col customWidth="1" min="6" max="6" width="9.13"/>
    <col customWidth="1" min="7" max="36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0.88"/>
    <col customWidth="1" min="3" max="3" width="15.25"/>
    <col customWidth="1" min="4" max="4" width="15.63"/>
    <col customWidth="1" min="5" max="5" width="7.63"/>
    <col customWidth="1" min="6" max="6" width="9.13"/>
    <col customWidth="1" min="7" max="36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1.88"/>
    <col customWidth="1" min="3" max="3" width="14.88"/>
    <col customWidth="1" min="4" max="4" width="15.63"/>
    <col customWidth="1" min="5" max="5" width="7.63"/>
    <col customWidth="1" min="6" max="6" width="9.13"/>
    <col customWidth="1" min="7" max="37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  <c r="AK3" s="7">
        <v>31.0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6.75"/>
    <col customWidth="1" min="3" max="3" width="15.25"/>
    <col customWidth="1" min="4" max="4" width="15.63"/>
    <col customWidth="1" min="5" max="5" width="7.63"/>
    <col customWidth="1" min="6" max="6" width="9.13"/>
    <col customWidth="1" min="7" max="37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  <c r="AK3" s="7">
        <v>31.0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4.13"/>
    <col customWidth="1" min="3" max="3" width="14.88"/>
    <col customWidth="1" min="4" max="4" width="15.63"/>
    <col customWidth="1" min="5" max="5" width="7.63"/>
    <col customWidth="1" min="6" max="6" width="9.13"/>
    <col customWidth="1" min="7" max="37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  <c r="AK4" s="7">
        <v>31.0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1.38"/>
    <col customWidth="1" min="3" max="3" width="14.88"/>
    <col customWidth="1" min="4" max="4" width="15.63"/>
    <col customWidth="1" min="5" max="5" width="7.63"/>
    <col customWidth="1" min="6" max="6" width="9.13"/>
    <col customWidth="1" min="7" max="37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  <c r="AK4" s="7">
        <v>31.0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7.38"/>
    <col customWidth="1" min="3" max="3" width="14.88"/>
    <col customWidth="1" min="4" max="4" width="15.63"/>
    <col customWidth="1" min="5" max="5" width="7.63"/>
    <col customWidth="1" min="6" max="6" width="9.13"/>
    <col customWidth="1" min="7" max="37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  <c r="AK4" s="7">
        <v>31.0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7.0"/>
    <col customWidth="1" min="3" max="3" width="14.88"/>
    <col customWidth="1" min="4" max="4" width="15.63"/>
    <col customWidth="1" min="5" max="5" width="7.63"/>
    <col customWidth="1" min="6" max="6" width="9.13"/>
    <col customWidth="1" min="7" max="36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7.63"/>
    <col customWidth="1" min="3" max="3" width="14.88"/>
    <col customWidth="1" min="4" max="4" width="15.63"/>
    <col customWidth="1" min="5" max="5" width="7.63"/>
    <col customWidth="1" min="6" max="6" width="9.13"/>
    <col customWidth="1" min="7" max="37" width="7.63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  <c r="AK3" s="7">
        <v>31.0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7.0"/>
    <col customWidth="1" min="3" max="3" width="14.88"/>
    <col customWidth="1" min="4" max="4" width="15.63"/>
    <col customWidth="1" min="5" max="35" width="10.0"/>
    <col customWidth="1" min="36" max="36" width="10.88"/>
  </cols>
  <sheetData>
    <row r="1" ht="14.25" customHeight="1"/>
    <row r="2" ht="14.25" customHeight="1">
      <c r="B2" s="65"/>
      <c r="C2" s="235"/>
      <c r="D2" s="236" t="s">
        <v>129</v>
      </c>
      <c r="E2" s="237">
        <v>1.0</v>
      </c>
      <c r="F2" s="237">
        <v>2.0</v>
      </c>
      <c r="G2" s="237">
        <v>3.0</v>
      </c>
      <c r="H2" s="237">
        <v>4.0</v>
      </c>
      <c r="I2" s="237">
        <v>5.0</v>
      </c>
      <c r="J2" s="237">
        <v>6.0</v>
      </c>
      <c r="K2" s="237">
        <v>7.0</v>
      </c>
      <c r="L2" s="237">
        <v>8.0</v>
      </c>
      <c r="M2" s="237">
        <v>9.0</v>
      </c>
      <c r="N2" s="237">
        <v>10.0</v>
      </c>
      <c r="O2" s="237">
        <v>11.0</v>
      </c>
      <c r="P2" s="237">
        <v>12.0</v>
      </c>
      <c r="Q2" s="237">
        <v>13.0</v>
      </c>
      <c r="R2" s="237">
        <v>14.0</v>
      </c>
      <c r="S2" s="237">
        <v>15.0</v>
      </c>
      <c r="T2" s="237">
        <v>16.0</v>
      </c>
      <c r="U2" s="237">
        <v>17.0</v>
      </c>
      <c r="V2" s="237">
        <v>18.0</v>
      </c>
      <c r="W2" s="237">
        <v>19.0</v>
      </c>
      <c r="X2" s="237">
        <v>20.0</v>
      </c>
      <c r="Y2" s="237">
        <v>21.0</v>
      </c>
      <c r="Z2" s="237">
        <v>22.0</v>
      </c>
      <c r="AA2" s="237">
        <v>23.0</v>
      </c>
      <c r="AB2" s="237">
        <v>24.0</v>
      </c>
      <c r="AC2" s="237">
        <v>25.0</v>
      </c>
      <c r="AD2" s="237">
        <v>26.0</v>
      </c>
      <c r="AE2" s="237">
        <v>27.0</v>
      </c>
      <c r="AF2" s="237">
        <v>28.0</v>
      </c>
      <c r="AG2" s="237">
        <v>29.0</v>
      </c>
      <c r="AH2" s="237">
        <v>30.0</v>
      </c>
      <c r="AI2" s="237">
        <v>31.0</v>
      </c>
      <c r="AJ2" s="238" t="s">
        <v>0</v>
      </c>
    </row>
    <row r="3" ht="14.25" customHeight="1">
      <c r="B3" s="239" t="s">
        <v>130</v>
      </c>
      <c r="C3" s="240" t="s">
        <v>9</v>
      </c>
      <c r="D3" s="241" t="s">
        <v>131</v>
      </c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4">
        <f t="shared" ref="AJ3:AJ23" si="1">SUM(E3:AI3)</f>
        <v>0</v>
      </c>
    </row>
    <row r="4" ht="14.25" customHeight="1">
      <c r="B4" s="57"/>
      <c r="C4" s="32"/>
      <c r="D4" s="245" t="s">
        <v>132</v>
      </c>
      <c r="E4" s="242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4">
        <f t="shared" si="1"/>
        <v>0</v>
      </c>
    </row>
    <row r="5" ht="14.25" customHeight="1">
      <c r="B5" s="57"/>
      <c r="C5" s="32"/>
      <c r="D5" s="245" t="s">
        <v>133</v>
      </c>
      <c r="E5" s="242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4">
        <f t="shared" si="1"/>
        <v>0</v>
      </c>
    </row>
    <row r="6" ht="14.25" customHeight="1">
      <c r="B6" s="57"/>
      <c r="C6" s="32"/>
      <c r="D6" s="245" t="s">
        <v>134</v>
      </c>
      <c r="E6" s="242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4">
        <f t="shared" si="1"/>
        <v>0</v>
      </c>
    </row>
    <row r="7" ht="14.25" customHeight="1">
      <c r="B7" s="57"/>
      <c r="C7" s="32"/>
      <c r="D7" s="245" t="s">
        <v>96</v>
      </c>
      <c r="E7" s="242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4">
        <f t="shared" si="1"/>
        <v>0</v>
      </c>
    </row>
    <row r="8" ht="14.25" customHeight="1">
      <c r="B8" s="57"/>
      <c r="C8" s="32"/>
      <c r="D8" s="246" t="s">
        <v>97</v>
      </c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2"/>
      <c r="AJ8" s="244">
        <f t="shared" si="1"/>
        <v>0</v>
      </c>
    </row>
    <row r="9" ht="14.25" customHeight="1">
      <c r="B9" s="57"/>
      <c r="C9" s="32"/>
      <c r="D9" s="246" t="s">
        <v>98</v>
      </c>
      <c r="E9" s="242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4">
        <f t="shared" si="1"/>
        <v>0</v>
      </c>
    </row>
    <row r="10" ht="14.25" customHeight="1">
      <c r="B10" s="57"/>
      <c r="C10" s="32"/>
      <c r="D10" s="246" t="s">
        <v>6</v>
      </c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4">
        <f t="shared" si="1"/>
        <v>0</v>
      </c>
    </row>
    <row r="11" ht="14.25" customHeight="1">
      <c r="B11" s="57"/>
      <c r="C11" s="40"/>
      <c r="D11" s="247" t="s">
        <v>68</v>
      </c>
      <c r="E11" s="248">
        <f t="shared" ref="E11:AI11" si="2">SUM(E3:E9)</f>
        <v>0</v>
      </c>
      <c r="F11" s="248">
        <f t="shared" si="2"/>
        <v>0</v>
      </c>
      <c r="G11" s="248">
        <f t="shared" si="2"/>
        <v>0</v>
      </c>
      <c r="H11" s="248">
        <f t="shared" si="2"/>
        <v>0</v>
      </c>
      <c r="I11" s="248">
        <f t="shared" si="2"/>
        <v>0</v>
      </c>
      <c r="J11" s="248">
        <f t="shared" si="2"/>
        <v>0</v>
      </c>
      <c r="K11" s="248">
        <f t="shared" si="2"/>
        <v>0</v>
      </c>
      <c r="L11" s="248">
        <f t="shared" si="2"/>
        <v>0</v>
      </c>
      <c r="M11" s="248">
        <f t="shared" si="2"/>
        <v>0</v>
      </c>
      <c r="N11" s="248">
        <f t="shared" si="2"/>
        <v>0</v>
      </c>
      <c r="O11" s="248">
        <f t="shared" si="2"/>
        <v>0</v>
      </c>
      <c r="P11" s="248">
        <f t="shared" si="2"/>
        <v>0</v>
      </c>
      <c r="Q11" s="248">
        <f t="shared" si="2"/>
        <v>0</v>
      </c>
      <c r="R11" s="248">
        <f t="shared" si="2"/>
        <v>0</v>
      </c>
      <c r="S11" s="248">
        <f t="shared" si="2"/>
        <v>0</v>
      </c>
      <c r="T11" s="248">
        <f t="shared" si="2"/>
        <v>0</v>
      </c>
      <c r="U11" s="248">
        <f t="shared" si="2"/>
        <v>0</v>
      </c>
      <c r="V11" s="248">
        <f t="shared" si="2"/>
        <v>0</v>
      </c>
      <c r="W11" s="248">
        <f t="shared" si="2"/>
        <v>0</v>
      </c>
      <c r="X11" s="248">
        <f t="shared" si="2"/>
        <v>0</v>
      </c>
      <c r="Y11" s="248">
        <f t="shared" si="2"/>
        <v>0</v>
      </c>
      <c r="Z11" s="248">
        <f t="shared" si="2"/>
        <v>0</v>
      </c>
      <c r="AA11" s="248">
        <f t="shared" si="2"/>
        <v>0</v>
      </c>
      <c r="AB11" s="248">
        <f t="shared" si="2"/>
        <v>0</v>
      </c>
      <c r="AC11" s="248">
        <f t="shared" si="2"/>
        <v>0</v>
      </c>
      <c r="AD11" s="248">
        <f t="shared" si="2"/>
        <v>0</v>
      </c>
      <c r="AE11" s="248">
        <f t="shared" si="2"/>
        <v>0</v>
      </c>
      <c r="AF11" s="248">
        <f t="shared" si="2"/>
        <v>0</v>
      </c>
      <c r="AG11" s="248">
        <f t="shared" si="2"/>
        <v>0</v>
      </c>
      <c r="AH11" s="248">
        <f t="shared" si="2"/>
        <v>0</v>
      </c>
      <c r="AI11" s="248">
        <f t="shared" si="2"/>
        <v>0</v>
      </c>
      <c r="AJ11" s="249">
        <f t="shared" si="1"/>
        <v>0</v>
      </c>
    </row>
    <row r="12" ht="14.25" customHeight="1">
      <c r="B12" s="57"/>
      <c r="C12" s="250" t="s">
        <v>11</v>
      </c>
      <c r="D12" s="251" t="s">
        <v>135</v>
      </c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52"/>
      <c r="AH12" s="243"/>
      <c r="AI12" s="243"/>
      <c r="AJ12" s="244">
        <f t="shared" si="1"/>
        <v>0</v>
      </c>
    </row>
    <row r="13" ht="14.25" customHeight="1">
      <c r="B13" s="57"/>
      <c r="C13" s="57"/>
      <c r="D13" s="245" t="s">
        <v>136</v>
      </c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4">
        <f t="shared" si="1"/>
        <v>0</v>
      </c>
    </row>
    <row r="14" ht="14.25" customHeight="1">
      <c r="B14" s="57"/>
      <c r="C14" s="57"/>
      <c r="D14" s="245" t="s">
        <v>137</v>
      </c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4">
        <f t="shared" si="1"/>
        <v>0</v>
      </c>
    </row>
    <row r="15" ht="14.25" customHeight="1">
      <c r="B15" s="57"/>
      <c r="C15" s="57"/>
      <c r="D15" s="245" t="s">
        <v>138</v>
      </c>
      <c r="E15" s="242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>
        <f t="shared" si="1"/>
        <v>0</v>
      </c>
    </row>
    <row r="16" ht="14.25" customHeight="1">
      <c r="B16" s="57"/>
      <c r="C16" s="57"/>
      <c r="D16" s="245" t="s">
        <v>139</v>
      </c>
      <c r="E16" s="242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4">
        <f t="shared" si="1"/>
        <v>0</v>
      </c>
    </row>
    <row r="17" ht="14.25" customHeight="1">
      <c r="B17" s="57"/>
      <c r="C17" s="57"/>
      <c r="D17" s="245" t="s">
        <v>101</v>
      </c>
      <c r="E17" s="242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4">
        <f t="shared" si="1"/>
        <v>0</v>
      </c>
    </row>
    <row r="18" ht="14.25" customHeight="1">
      <c r="B18" s="57"/>
      <c r="C18" s="57"/>
      <c r="D18" s="245" t="s">
        <v>140</v>
      </c>
      <c r="E18" s="242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4">
        <f t="shared" si="1"/>
        <v>0</v>
      </c>
    </row>
    <row r="19" ht="14.25" customHeight="1">
      <c r="B19" s="57"/>
      <c r="C19" s="57"/>
      <c r="D19" s="245" t="s">
        <v>141</v>
      </c>
      <c r="E19" s="242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4">
        <f t="shared" si="1"/>
        <v>0</v>
      </c>
    </row>
    <row r="20" ht="14.25" customHeight="1">
      <c r="B20" s="57"/>
      <c r="C20" s="57"/>
      <c r="D20" s="245" t="s">
        <v>6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4">
        <f t="shared" si="1"/>
        <v>0</v>
      </c>
    </row>
    <row r="21" ht="14.25" customHeight="1">
      <c r="B21" s="57"/>
      <c r="C21" s="62"/>
      <c r="D21" s="253" t="s">
        <v>68</v>
      </c>
      <c r="E21" s="248">
        <f t="shared" ref="E21:AI21" si="3">SUM(E12:E19)</f>
        <v>0</v>
      </c>
      <c r="F21" s="248">
        <f t="shared" si="3"/>
        <v>0</v>
      </c>
      <c r="G21" s="248">
        <f t="shared" si="3"/>
        <v>0</v>
      </c>
      <c r="H21" s="248">
        <f t="shared" si="3"/>
        <v>0</v>
      </c>
      <c r="I21" s="248">
        <f t="shared" si="3"/>
        <v>0</v>
      </c>
      <c r="J21" s="248">
        <f t="shared" si="3"/>
        <v>0</v>
      </c>
      <c r="K21" s="248">
        <f t="shared" si="3"/>
        <v>0</v>
      </c>
      <c r="L21" s="248">
        <f t="shared" si="3"/>
        <v>0</v>
      </c>
      <c r="M21" s="248">
        <f t="shared" si="3"/>
        <v>0</v>
      </c>
      <c r="N21" s="248">
        <f t="shared" si="3"/>
        <v>0</v>
      </c>
      <c r="O21" s="248">
        <f t="shared" si="3"/>
        <v>0</v>
      </c>
      <c r="P21" s="248">
        <f t="shared" si="3"/>
        <v>0</v>
      </c>
      <c r="Q21" s="248">
        <f t="shared" si="3"/>
        <v>0</v>
      </c>
      <c r="R21" s="248">
        <f t="shared" si="3"/>
        <v>0</v>
      </c>
      <c r="S21" s="248">
        <f t="shared" si="3"/>
        <v>0</v>
      </c>
      <c r="T21" s="248">
        <f t="shared" si="3"/>
        <v>0</v>
      </c>
      <c r="U21" s="248">
        <f t="shared" si="3"/>
        <v>0</v>
      </c>
      <c r="V21" s="248">
        <f t="shared" si="3"/>
        <v>0</v>
      </c>
      <c r="W21" s="248">
        <f t="shared" si="3"/>
        <v>0</v>
      </c>
      <c r="X21" s="248">
        <f t="shared" si="3"/>
        <v>0</v>
      </c>
      <c r="Y21" s="248">
        <f t="shared" si="3"/>
        <v>0</v>
      </c>
      <c r="Z21" s="248">
        <f t="shared" si="3"/>
        <v>0</v>
      </c>
      <c r="AA21" s="248">
        <f t="shared" si="3"/>
        <v>0</v>
      </c>
      <c r="AB21" s="248">
        <f t="shared" si="3"/>
        <v>0</v>
      </c>
      <c r="AC21" s="248">
        <f t="shared" si="3"/>
        <v>0</v>
      </c>
      <c r="AD21" s="248">
        <f t="shared" si="3"/>
        <v>0</v>
      </c>
      <c r="AE21" s="248">
        <f t="shared" si="3"/>
        <v>0</v>
      </c>
      <c r="AF21" s="248">
        <f t="shared" si="3"/>
        <v>0</v>
      </c>
      <c r="AG21" s="248">
        <f t="shared" si="3"/>
        <v>0</v>
      </c>
      <c r="AH21" s="248">
        <f t="shared" si="3"/>
        <v>0</v>
      </c>
      <c r="AI21" s="248">
        <f t="shared" si="3"/>
        <v>0</v>
      </c>
      <c r="AJ21" s="249">
        <f t="shared" si="1"/>
        <v>0</v>
      </c>
    </row>
    <row r="22" ht="14.25" customHeight="1">
      <c r="B22" s="57"/>
      <c r="C22" s="250" t="s">
        <v>10</v>
      </c>
      <c r="D22" s="245" t="s">
        <v>103</v>
      </c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>
        <f t="shared" si="1"/>
        <v>0</v>
      </c>
    </row>
    <row r="23" ht="14.25" customHeight="1">
      <c r="B23" s="57"/>
      <c r="C23" s="57"/>
      <c r="D23" s="245" t="s">
        <v>142</v>
      </c>
      <c r="E23" s="242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4">
        <f t="shared" si="1"/>
        <v>0</v>
      </c>
    </row>
    <row r="24" ht="14.25" customHeight="1">
      <c r="B24" s="57"/>
      <c r="C24" s="57"/>
      <c r="D24" s="245" t="s">
        <v>6</v>
      </c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4"/>
    </row>
    <row r="25" ht="14.25" customHeight="1">
      <c r="B25" s="57"/>
      <c r="C25" s="62"/>
      <c r="D25" s="253" t="s">
        <v>68</v>
      </c>
      <c r="E25" s="248">
        <f t="shared" ref="E25:AI25" si="4">SUM(E22:E23)</f>
        <v>0</v>
      </c>
      <c r="F25" s="248">
        <f t="shared" si="4"/>
        <v>0</v>
      </c>
      <c r="G25" s="248">
        <f t="shared" si="4"/>
        <v>0</v>
      </c>
      <c r="H25" s="248">
        <f t="shared" si="4"/>
        <v>0</v>
      </c>
      <c r="I25" s="248">
        <f t="shared" si="4"/>
        <v>0</v>
      </c>
      <c r="J25" s="248">
        <f t="shared" si="4"/>
        <v>0</v>
      </c>
      <c r="K25" s="248">
        <f t="shared" si="4"/>
        <v>0</v>
      </c>
      <c r="L25" s="248">
        <f t="shared" si="4"/>
        <v>0</v>
      </c>
      <c r="M25" s="248">
        <f t="shared" si="4"/>
        <v>0</v>
      </c>
      <c r="N25" s="248">
        <f t="shared" si="4"/>
        <v>0</v>
      </c>
      <c r="O25" s="248">
        <f t="shared" si="4"/>
        <v>0</v>
      </c>
      <c r="P25" s="248">
        <f t="shared" si="4"/>
        <v>0</v>
      </c>
      <c r="Q25" s="248">
        <f t="shared" si="4"/>
        <v>0</v>
      </c>
      <c r="R25" s="248">
        <f t="shared" si="4"/>
        <v>0</v>
      </c>
      <c r="S25" s="248">
        <f t="shared" si="4"/>
        <v>0</v>
      </c>
      <c r="T25" s="248">
        <f t="shared" si="4"/>
        <v>0</v>
      </c>
      <c r="U25" s="248">
        <f t="shared" si="4"/>
        <v>0</v>
      </c>
      <c r="V25" s="248">
        <f t="shared" si="4"/>
        <v>0</v>
      </c>
      <c r="W25" s="248">
        <f t="shared" si="4"/>
        <v>0</v>
      </c>
      <c r="X25" s="248">
        <f t="shared" si="4"/>
        <v>0</v>
      </c>
      <c r="Y25" s="248">
        <f t="shared" si="4"/>
        <v>0</v>
      </c>
      <c r="Z25" s="248">
        <f t="shared" si="4"/>
        <v>0</v>
      </c>
      <c r="AA25" s="248">
        <f t="shared" si="4"/>
        <v>0</v>
      </c>
      <c r="AB25" s="248">
        <f t="shared" si="4"/>
        <v>0</v>
      </c>
      <c r="AC25" s="248">
        <f t="shared" si="4"/>
        <v>0</v>
      </c>
      <c r="AD25" s="248">
        <f t="shared" si="4"/>
        <v>0</v>
      </c>
      <c r="AE25" s="248">
        <f t="shared" si="4"/>
        <v>0</v>
      </c>
      <c r="AF25" s="248">
        <f t="shared" si="4"/>
        <v>0</v>
      </c>
      <c r="AG25" s="248">
        <f t="shared" si="4"/>
        <v>0</v>
      </c>
      <c r="AH25" s="248">
        <f t="shared" si="4"/>
        <v>0</v>
      </c>
      <c r="AI25" s="248">
        <f t="shared" si="4"/>
        <v>0</v>
      </c>
      <c r="AJ25" s="249">
        <f t="shared" ref="AJ25:AJ39" si="5">SUM(E25:AI25)</f>
        <v>0</v>
      </c>
    </row>
    <row r="26" ht="14.25" customHeight="1">
      <c r="B26" s="57"/>
      <c r="C26" s="250" t="s">
        <v>12</v>
      </c>
      <c r="D26" s="245" t="s">
        <v>143</v>
      </c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4">
        <f t="shared" si="5"/>
        <v>0</v>
      </c>
    </row>
    <row r="27" ht="14.25" customHeight="1">
      <c r="B27" s="57"/>
      <c r="C27" s="57"/>
      <c r="D27" s="245" t="s">
        <v>144</v>
      </c>
      <c r="E27" s="242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4">
        <f t="shared" si="5"/>
        <v>0</v>
      </c>
    </row>
    <row r="28" ht="14.25" customHeight="1">
      <c r="B28" s="57"/>
      <c r="C28" s="57"/>
      <c r="D28" s="245" t="s">
        <v>108</v>
      </c>
      <c r="E28" s="242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4">
        <f t="shared" si="5"/>
        <v>0</v>
      </c>
    </row>
    <row r="29" ht="14.25" customHeight="1">
      <c r="B29" s="57"/>
      <c r="C29" s="57"/>
      <c r="D29" s="245" t="s">
        <v>6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4">
        <f t="shared" si="5"/>
        <v>0</v>
      </c>
    </row>
    <row r="30" ht="14.25" customHeight="1">
      <c r="B30" s="57"/>
      <c r="C30" s="62"/>
      <c r="D30" s="253" t="s">
        <v>68</v>
      </c>
      <c r="E30" s="248">
        <f t="shared" ref="E30:AI30" si="6">SUM(E26:E28)</f>
        <v>0</v>
      </c>
      <c r="F30" s="248">
        <f t="shared" si="6"/>
        <v>0</v>
      </c>
      <c r="G30" s="248">
        <f t="shared" si="6"/>
        <v>0</v>
      </c>
      <c r="H30" s="248">
        <f t="shared" si="6"/>
        <v>0</v>
      </c>
      <c r="I30" s="248">
        <f t="shared" si="6"/>
        <v>0</v>
      </c>
      <c r="J30" s="248">
        <f t="shared" si="6"/>
        <v>0</v>
      </c>
      <c r="K30" s="248">
        <f t="shared" si="6"/>
        <v>0</v>
      </c>
      <c r="L30" s="248">
        <f t="shared" si="6"/>
        <v>0</v>
      </c>
      <c r="M30" s="248">
        <f t="shared" si="6"/>
        <v>0</v>
      </c>
      <c r="N30" s="248">
        <f t="shared" si="6"/>
        <v>0</v>
      </c>
      <c r="O30" s="248">
        <f t="shared" si="6"/>
        <v>0</v>
      </c>
      <c r="P30" s="248">
        <f t="shared" si="6"/>
        <v>0</v>
      </c>
      <c r="Q30" s="248">
        <f t="shared" si="6"/>
        <v>0</v>
      </c>
      <c r="R30" s="248">
        <f t="shared" si="6"/>
        <v>0</v>
      </c>
      <c r="S30" s="248">
        <f t="shared" si="6"/>
        <v>0</v>
      </c>
      <c r="T30" s="248">
        <f t="shared" si="6"/>
        <v>0</v>
      </c>
      <c r="U30" s="248">
        <f t="shared" si="6"/>
        <v>0</v>
      </c>
      <c r="V30" s="248">
        <f t="shared" si="6"/>
        <v>0</v>
      </c>
      <c r="W30" s="248">
        <f t="shared" si="6"/>
        <v>0</v>
      </c>
      <c r="X30" s="248">
        <f t="shared" si="6"/>
        <v>0</v>
      </c>
      <c r="Y30" s="248">
        <f t="shared" si="6"/>
        <v>0</v>
      </c>
      <c r="Z30" s="248">
        <f t="shared" si="6"/>
        <v>0</v>
      </c>
      <c r="AA30" s="248">
        <f t="shared" si="6"/>
        <v>0</v>
      </c>
      <c r="AB30" s="248">
        <f t="shared" si="6"/>
        <v>0</v>
      </c>
      <c r="AC30" s="248">
        <f t="shared" si="6"/>
        <v>0</v>
      </c>
      <c r="AD30" s="248">
        <f t="shared" si="6"/>
        <v>0</v>
      </c>
      <c r="AE30" s="248">
        <f t="shared" si="6"/>
        <v>0</v>
      </c>
      <c r="AF30" s="248">
        <f t="shared" si="6"/>
        <v>0</v>
      </c>
      <c r="AG30" s="248">
        <f t="shared" si="6"/>
        <v>0</v>
      </c>
      <c r="AH30" s="248">
        <f t="shared" si="6"/>
        <v>0</v>
      </c>
      <c r="AI30" s="248">
        <f t="shared" si="6"/>
        <v>0</v>
      </c>
      <c r="AJ30" s="249">
        <f t="shared" si="5"/>
        <v>0</v>
      </c>
    </row>
    <row r="31" ht="14.25" customHeight="1">
      <c r="B31" s="57"/>
      <c r="C31" s="250" t="s">
        <v>8</v>
      </c>
      <c r="D31" s="245" t="s">
        <v>145</v>
      </c>
      <c r="E31" s="242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4">
        <f t="shared" si="5"/>
        <v>0</v>
      </c>
    </row>
    <row r="32" ht="14.25" customHeight="1">
      <c r="B32" s="57"/>
      <c r="C32" s="57"/>
      <c r="D32" s="245" t="s">
        <v>146</v>
      </c>
      <c r="E32" s="242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4">
        <f t="shared" si="5"/>
        <v>0</v>
      </c>
    </row>
    <row r="33" ht="14.25" customHeight="1">
      <c r="B33" s="57"/>
      <c r="C33" s="57"/>
      <c r="D33" s="245" t="s">
        <v>6</v>
      </c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4">
        <f t="shared" si="5"/>
        <v>0</v>
      </c>
    </row>
    <row r="34" ht="14.25" customHeight="1">
      <c r="B34" s="57"/>
      <c r="C34" s="62"/>
      <c r="D34" s="253" t="s">
        <v>68</v>
      </c>
      <c r="E34" s="248">
        <f t="shared" ref="E34:AI34" si="7">SUM(E31:E32)</f>
        <v>0</v>
      </c>
      <c r="F34" s="248">
        <f t="shared" si="7"/>
        <v>0</v>
      </c>
      <c r="G34" s="248">
        <f t="shared" si="7"/>
        <v>0</v>
      </c>
      <c r="H34" s="248">
        <f t="shared" si="7"/>
        <v>0</v>
      </c>
      <c r="I34" s="248">
        <f t="shared" si="7"/>
        <v>0</v>
      </c>
      <c r="J34" s="248">
        <f t="shared" si="7"/>
        <v>0</v>
      </c>
      <c r="K34" s="248">
        <f t="shared" si="7"/>
        <v>0</v>
      </c>
      <c r="L34" s="248">
        <f t="shared" si="7"/>
        <v>0</v>
      </c>
      <c r="M34" s="248">
        <f t="shared" si="7"/>
        <v>0</v>
      </c>
      <c r="N34" s="248">
        <f t="shared" si="7"/>
        <v>0</v>
      </c>
      <c r="O34" s="248">
        <f t="shared" si="7"/>
        <v>0</v>
      </c>
      <c r="P34" s="248">
        <f t="shared" si="7"/>
        <v>0</v>
      </c>
      <c r="Q34" s="248">
        <f t="shared" si="7"/>
        <v>0</v>
      </c>
      <c r="R34" s="248">
        <f t="shared" si="7"/>
        <v>0</v>
      </c>
      <c r="S34" s="248">
        <f t="shared" si="7"/>
        <v>0</v>
      </c>
      <c r="T34" s="248">
        <f t="shared" si="7"/>
        <v>0</v>
      </c>
      <c r="U34" s="248">
        <f t="shared" si="7"/>
        <v>0</v>
      </c>
      <c r="V34" s="248">
        <f t="shared" si="7"/>
        <v>0</v>
      </c>
      <c r="W34" s="248">
        <f t="shared" si="7"/>
        <v>0</v>
      </c>
      <c r="X34" s="248">
        <f t="shared" si="7"/>
        <v>0</v>
      </c>
      <c r="Y34" s="248">
        <f t="shared" si="7"/>
        <v>0</v>
      </c>
      <c r="Z34" s="248">
        <f t="shared" si="7"/>
        <v>0</v>
      </c>
      <c r="AA34" s="248">
        <f t="shared" si="7"/>
        <v>0</v>
      </c>
      <c r="AB34" s="248">
        <f t="shared" si="7"/>
        <v>0</v>
      </c>
      <c r="AC34" s="248">
        <f t="shared" si="7"/>
        <v>0</v>
      </c>
      <c r="AD34" s="248">
        <f t="shared" si="7"/>
        <v>0</v>
      </c>
      <c r="AE34" s="248">
        <f t="shared" si="7"/>
        <v>0</v>
      </c>
      <c r="AF34" s="248">
        <f t="shared" si="7"/>
        <v>0</v>
      </c>
      <c r="AG34" s="248">
        <f t="shared" si="7"/>
        <v>0</v>
      </c>
      <c r="AH34" s="248">
        <f t="shared" si="7"/>
        <v>0</v>
      </c>
      <c r="AI34" s="248">
        <f t="shared" si="7"/>
        <v>0</v>
      </c>
      <c r="AJ34" s="249">
        <f t="shared" si="5"/>
        <v>0</v>
      </c>
    </row>
    <row r="35" ht="14.25" customHeight="1">
      <c r="B35" s="57"/>
      <c r="C35" s="250" t="s">
        <v>13</v>
      </c>
      <c r="D35" s="245" t="s">
        <v>147</v>
      </c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>
        <f t="shared" si="5"/>
        <v>0</v>
      </c>
    </row>
    <row r="36" ht="14.25" customHeight="1">
      <c r="B36" s="57"/>
      <c r="C36" s="57"/>
      <c r="D36" s="245" t="s">
        <v>148</v>
      </c>
      <c r="E36" s="242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4">
        <f t="shared" si="5"/>
        <v>0</v>
      </c>
    </row>
    <row r="37" ht="14.25" customHeight="1">
      <c r="B37" s="57"/>
      <c r="C37" s="57"/>
      <c r="D37" s="245" t="s">
        <v>149</v>
      </c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4">
        <f t="shared" si="5"/>
        <v>0</v>
      </c>
    </row>
    <row r="38" ht="14.25" customHeight="1">
      <c r="B38" s="57"/>
      <c r="C38" s="57"/>
      <c r="D38" s="245" t="s">
        <v>150</v>
      </c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>
        <f t="shared" si="5"/>
        <v>0</v>
      </c>
    </row>
    <row r="39" ht="14.25" customHeight="1">
      <c r="B39" s="57"/>
      <c r="C39" s="57"/>
      <c r="D39" s="245" t="s">
        <v>151</v>
      </c>
      <c r="E39" s="242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4">
        <f t="shared" si="5"/>
        <v>0</v>
      </c>
    </row>
    <row r="40" ht="14.25" customHeight="1">
      <c r="B40" s="57"/>
      <c r="C40" s="57"/>
      <c r="D40" s="245" t="s">
        <v>153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4"/>
    </row>
    <row r="41" ht="14.25" customHeight="1">
      <c r="B41" s="57"/>
      <c r="C41" s="57"/>
      <c r="D41" s="245" t="s">
        <v>6</v>
      </c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4">
        <f t="shared" ref="AJ41:AJ64" si="9">SUM(E41:AI41)</f>
        <v>0</v>
      </c>
    </row>
    <row r="42" ht="14.25" customHeight="1">
      <c r="B42" s="57"/>
      <c r="C42" s="62"/>
      <c r="D42" s="253" t="s">
        <v>68</v>
      </c>
      <c r="E42" s="248">
        <f t="shared" ref="E42:AI42" si="8">SUM(E35:E39)</f>
        <v>0</v>
      </c>
      <c r="F42" s="248">
        <f t="shared" si="8"/>
        <v>0</v>
      </c>
      <c r="G42" s="248">
        <f t="shared" si="8"/>
        <v>0</v>
      </c>
      <c r="H42" s="248">
        <f t="shared" si="8"/>
        <v>0</v>
      </c>
      <c r="I42" s="248">
        <f t="shared" si="8"/>
        <v>0</v>
      </c>
      <c r="J42" s="248">
        <f t="shared" si="8"/>
        <v>0</v>
      </c>
      <c r="K42" s="248">
        <f t="shared" si="8"/>
        <v>0</v>
      </c>
      <c r="L42" s="248">
        <f t="shared" si="8"/>
        <v>0</v>
      </c>
      <c r="M42" s="248">
        <f t="shared" si="8"/>
        <v>0</v>
      </c>
      <c r="N42" s="248">
        <f t="shared" si="8"/>
        <v>0</v>
      </c>
      <c r="O42" s="248">
        <f t="shared" si="8"/>
        <v>0</v>
      </c>
      <c r="P42" s="248">
        <f t="shared" si="8"/>
        <v>0</v>
      </c>
      <c r="Q42" s="248">
        <f t="shared" si="8"/>
        <v>0</v>
      </c>
      <c r="R42" s="248">
        <f t="shared" si="8"/>
        <v>0</v>
      </c>
      <c r="S42" s="248">
        <f t="shared" si="8"/>
        <v>0</v>
      </c>
      <c r="T42" s="248">
        <f t="shared" si="8"/>
        <v>0</v>
      </c>
      <c r="U42" s="248">
        <f t="shared" si="8"/>
        <v>0</v>
      </c>
      <c r="V42" s="248">
        <f t="shared" si="8"/>
        <v>0</v>
      </c>
      <c r="W42" s="248">
        <f t="shared" si="8"/>
        <v>0</v>
      </c>
      <c r="X42" s="248">
        <f t="shared" si="8"/>
        <v>0</v>
      </c>
      <c r="Y42" s="248">
        <f t="shared" si="8"/>
        <v>0</v>
      </c>
      <c r="Z42" s="248">
        <f t="shared" si="8"/>
        <v>0</v>
      </c>
      <c r="AA42" s="248">
        <f t="shared" si="8"/>
        <v>0</v>
      </c>
      <c r="AB42" s="248">
        <f t="shared" si="8"/>
        <v>0</v>
      </c>
      <c r="AC42" s="248">
        <f t="shared" si="8"/>
        <v>0</v>
      </c>
      <c r="AD42" s="248">
        <f t="shared" si="8"/>
        <v>0</v>
      </c>
      <c r="AE42" s="248">
        <f t="shared" si="8"/>
        <v>0</v>
      </c>
      <c r="AF42" s="248">
        <f t="shared" si="8"/>
        <v>0</v>
      </c>
      <c r="AG42" s="248">
        <f t="shared" si="8"/>
        <v>0</v>
      </c>
      <c r="AH42" s="248">
        <f t="shared" si="8"/>
        <v>0</v>
      </c>
      <c r="AI42" s="248">
        <f t="shared" si="8"/>
        <v>0</v>
      </c>
      <c r="AJ42" s="249">
        <f t="shared" si="9"/>
        <v>0</v>
      </c>
    </row>
    <row r="43" ht="14.25" customHeight="1">
      <c r="B43" s="57"/>
      <c r="C43" s="240" t="s">
        <v>57</v>
      </c>
      <c r="D43" s="245" t="s">
        <v>154</v>
      </c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4">
        <f t="shared" si="9"/>
        <v>0</v>
      </c>
    </row>
    <row r="44" ht="14.25" customHeight="1">
      <c r="B44" s="57"/>
      <c r="C44" s="32"/>
      <c r="D44" s="245" t="s">
        <v>155</v>
      </c>
      <c r="E44" s="242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4">
        <f t="shared" si="9"/>
        <v>0</v>
      </c>
    </row>
    <row r="45" ht="14.25" customHeight="1">
      <c r="B45" s="57"/>
      <c r="C45" s="32"/>
      <c r="D45" s="245" t="s">
        <v>6</v>
      </c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4">
        <f t="shared" si="9"/>
        <v>0</v>
      </c>
    </row>
    <row r="46" ht="14.25" customHeight="1">
      <c r="B46" s="57"/>
      <c r="C46" s="255"/>
      <c r="D46" s="253" t="s">
        <v>68</v>
      </c>
      <c r="E46" s="248">
        <f t="shared" ref="E46:AI46" si="10">SUM(E43:E44)</f>
        <v>0</v>
      </c>
      <c r="F46" s="248">
        <f t="shared" si="10"/>
        <v>0</v>
      </c>
      <c r="G46" s="248">
        <f t="shared" si="10"/>
        <v>0</v>
      </c>
      <c r="H46" s="248">
        <f t="shared" si="10"/>
        <v>0</v>
      </c>
      <c r="I46" s="248">
        <f t="shared" si="10"/>
        <v>0</v>
      </c>
      <c r="J46" s="248">
        <f t="shared" si="10"/>
        <v>0</v>
      </c>
      <c r="K46" s="248">
        <f t="shared" si="10"/>
        <v>0</v>
      </c>
      <c r="L46" s="248">
        <f t="shared" si="10"/>
        <v>0</v>
      </c>
      <c r="M46" s="248">
        <f t="shared" si="10"/>
        <v>0</v>
      </c>
      <c r="N46" s="248">
        <f t="shared" si="10"/>
        <v>0</v>
      </c>
      <c r="O46" s="248">
        <f t="shared" si="10"/>
        <v>0</v>
      </c>
      <c r="P46" s="248">
        <f t="shared" si="10"/>
        <v>0</v>
      </c>
      <c r="Q46" s="248">
        <f t="shared" si="10"/>
        <v>0</v>
      </c>
      <c r="R46" s="248">
        <f t="shared" si="10"/>
        <v>0</v>
      </c>
      <c r="S46" s="248">
        <f t="shared" si="10"/>
        <v>0</v>
      </c>
      <c r="T46" s="248">
        <f t="shared" si="10"/>
        <v>0</v>
      </c>
      <c r="U46" s="248">
        <f t="shared" si="10"/>
        <v>0</v>
      </c>
      <c r="V46" s="248">
        <f t="shared" si="10"/>
        <v>0</v>
      </c>
      <c r="W46" s="248">
        <f t="shared" si="10"/>
        <v>0</v>
      </c>
      <c r="X46" s="248">
        <f t="shared" si="10"/>
        <v>0</v>
      </c>
      <c r="Y46" s="248">
        <f t="shared" si="10"/>
        <v>0</v>
      </c>
      <c r="Z46" s="248">
        <f t="shared" si="10"/>
        <v>0</v>
      </c>
      <c r="AA46" s="248">
        <f t="shared" si="10"/>
        <v>0</v>
      </c>
      <c r="AB46" s="248">
        <f t="shared" si="10"/>
        <v>0</v>
      </c>
      <c r="AC46" s="248">
        <f t="shared" si="10"/>
        <v>0</v>
      </c>
      <c r="AD46" s="248">
        <f t="shared" si="10"/>
        <v>0</v>
      </c>
      <c r="AE46" s="248">
        <f t="shared" si="10"/>
        <v>0</v>
      </c>
      <c r="AF46" s="248">
        <f t="shared" si="10"/>
        <v>0</v>
      </c>
      <c r="AG46" s="248">
        <f t="shared" si="10"/>
        <v>0</v>
      </c>
      <c r="AH46" s="248">
        <f t="shared" si="10"/>
        <v>0</v>
      </c>
      <c r="AI46" s="248">
        <f t="shared" si="10"/>
        <v>0</v>
      </c>
      <c r="AJ46" s="249">
        <f t="shared" si="9"/>
        <v>0</v>
      </c>
    </row>
    <row r="47" ht="14.25" customHeight="1">
      <c r="B47" s="57"/>
      <c r="C47" s="250" t="s">
        <v>59</v>
      </c>
      <c r="D47" s="245" t="s">
        <v>156</v>
      </c>
      <c r="E47" s="242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4">
        <f t="shared" si="9"/>
        <v>0</v>
      </c>
    </row>
    <row r="48" ht="14.25" customHeight="1">
      <c r="B48" s="57"/>
      <c r="C48" s="57"/>
      <c r="D48" s="245" t="s">
        <v>157</v>
      </c>
      <c r="E48" s="242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4">
        <f t="shared" si="9"/>
        <v>0</v>
      </c>
    </row>
    <row r="49" ht="14.25" customHeight="1">
      <c r="B49" s="57"/>
      <c r="C49" s="57"/>
      <c r="D49" s="245" t="s">
        <v>6</v>
      </c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4">
        <f t="shared" si="9"/>
        <v>0</v>
      </c>
    </row>
    <row r="50" ht="14.25" customHeight="1">
      <c r="B50" s="57"/>
      <c r="C50" s="62"/>
      <c r="D50" s="253" t="s">
        <v>68</v>
      </c>
      <c r="E50" s="248">
        <f t="shared" ref="E50:AI50" si="11">SUM(E47:E48)</f>
        <v>0</v>
      </c>
      <c r="F50" s="248">
        <f t="shared" si="11"/>
        <v>0</v>
      </c>
      <c r="G50" s="248">
        <f t="shared" si="11"/>
        <v>0</v>
      </c>
      <c r="H50" s="248">
        <f t="shared" si="11"/>
        <v>0</v>
      </c>
      <c r="I50" s="248">
        <f t="shared" si="11"/>
        <v>0</v>
      </c>
      <c r="J50" s="248">
        <f t="shared" si="11"/>
        <v>0</v>
      </c>
      <c r="K50" s="248">
        <f t="shared" si="11"/>
        <v>0</v>
      </c>
      <c r="L50" s="248">
        <f t="shared" si="11"/>
        <v>0</v>
      </c>
      <c r="M50" s="248">
        <f t="shared" si="11"/>
        <v>0</v>
      </c>
      <c r="N50" s="248">
        <f t="shared" si="11"/>
        <v>0</v>
      </c>
      <c r="O50" s="248">
        <f t="shared" si="11"/>
        <v>0</v>
      </c>
      <c r="P50" s="248">
        <f t="shared" si="11"/>
        <v>0</v>
      </c>
      <c r="Q50" s="248">
        <f t="shared" si="11"/>
        <v>0</v>
      </c>
      <c r="R50" s="248">
        <f t="shared" si="11"/>
        <v>0</v>
      </c>
      <c r="S50" s="248">
        <f t="shared" si="11"/>
        <v>0</v>
      </c>
      <c r="T50" s="248">
        <f t="shared" si="11"/>
        <v>0</v>
      </c>
      <c r="U50" s="248">
        <f t="shared" si="11"/>
        <v>0</v>
      </c>
      <c r="V50" s="248">
        <f t="shared" si="11"/>
        <v>0</v>
      </c>
      <c r="W50" s="248">
        <f t="shared" si="11"/>
        <v>0</v>
      </c>
      <c r="X50" s="248">
        <f t="shared" si="11"/>
        <v>0</v>
      </c>
      <c r="Y50" s="248">
        <f t="shared" si="11"/>
        <v>0</v>
      </c>
      <c r="Z50" s="248">
        <f t="shared" si="11"/>
        <v>0</v>
      </c>
      <c r="AA50" s="248">
        <f t="shared" si="11"/>
        <v>0</v>
      </c>
      <c r="AB50" s="248">
        <f t="shared" si="11"/>
        <v>0</v>
      </c>
      <c r="AC50" s="248">
        <f t="shared" si="11"/>
        <v>0</v>
      </c>
      <c r="AD50" s="248">
        <f t="shared" si="11"/>
        <v>0</v>
      </c>
      <c r="AE50" s="248">
        <f t="shared" si="11"/>
        <v>0</v>
      </c>
      <c r="AF50" s="248">
        <f t="shared" si="11"/>
        <v>0</v>
      </c>
      <c r="AG50" s="248">
        <f t="shared" si="11"/>
        <v>0</v>
      </c>
      <c r="AH50" s="248">
        <f t="shared" si="11"/>
        <v>0</v>
      </c>
      <c r="AI50" s="248">
        <f t="shared" si="11"/>
        <v>0</v>
      </c>
      <c r="AJ50" s="249">
        <f t="shared" si="9"/>
        <v>0</v>
      </c>
    </row>
    <row r="51" ht="14.25" customHeight="1">
      <c r="B51" s="57"/>
      <c r="C51" s="250" t="s">
        <v>16</v>
      </c>
      <c r="D51" s="245" t="s">
        <v>158</v>
      </c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4">
        <f t="shared" si="9"/>
        <v>0</v>
      </c>
    </row>
    <row r="52" ht="14.25" customHeight="1">
      <c r="B52" s="57"/>
      <c r="C52" s="57"/>
      <c r="D52" s="245" t="s">
        <v>159</v>
      </c>
      <c r="E52" s="242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4">
        <f t="shared" si="9"/>
        <v>0</v>
      </c>
    </row>
    <row r="53" ht="14.25" customHeight="1">
      <c r="B53" s="57"/>
      <c r="C53" s="57"/>
      <c r="D53" s="245" t="s">
        <v>160</v>
      </c>
      <c r="E53" s="242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4">
        <f t="shared" si="9"/>
        <v>0</v>
      </c>
    </row>
    <row r="54" ht="14.25" customHeight="1">
      <c r="B54" s="57"/>
      <c r="C54" s="57"/>
      <c r="D54" s="245" t="s">
        <v>6</v>
      </c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4">
        <f t="shared" si="9"/>
        <v>0</v>
      </c>
    </row>
    <row r="55" ht="14.25" customHeight="1">
      <c r="B55" s="57"/>
      <c r="C55" s="62"/>
      <c r="D55" s="253" t="s">
        <v>68</v>
      </c>
      <c r="E55" s="248">
        <f t="shared" ref="E55:AI55" si="12">SUM(E51:E53)</f>
        <v>0</v>
      </c>
      <c r="F55" s="248">
        <f t="shared" si="12"/>
        <v>0</v>
      </c>
      <c r="G55" s="248">
        <f t="shared" si="12"/>
        <v>0</v>
      </c>
      <c r="H55" s="248">
        <f t="shared" si="12"/>
        <v>0</v>
      </c>
      <c r="I55" s="248">
        <f t="shared" si="12"/>
        <v>0</v>
      </c>
      <c r="J55" s="248">
        <f t="shared" si="12"/>
        <v>0</v>
      </c>
      <c r="K55" s="248">
        <f t="shared" si="12"/>
        <v>0</v>
      </c>
      <c r="L55" s="248">
        <f t="shared" si="12"/>
        <v>0</v>
      </c>
      <c r="M55" s="248">
        <f t="shared" si="12"/>
        <v>0</v>
      </c>
      <c r="N55" s="248">
        <f t="shared" si="12"/>
        <v>0</v>
      </c>
      <c r="O55" s="248">
        <f t="shared" si="12"/>
        <v>0</v>
      </c>
      <c r="P55" s="248">
        <f t="shared" si="12"/>
        <v>0</v>
      </c>
      <c r="Q55" s="248">
        <f t="shared" si="12"/>
        <v>0</v>
      </c>
      <c r="R55" s="248">
        <f t="shared" si="12"/>
        <v>0</v>
      </c>
      <c r="S55" s="248">
        <f t="shared" si="12"/>
        <v>0</v>
      </c>
      <c r="T55" s="248">
        <f t="shared" si="12"/>
        <v>0</v>
      </c>
      <c r="U55" s="248">
        <f t="shared" si="12"/>
        <v>0</v>
      </c>
      <c r="V55" s="248">
        <f t="shared" si="12"/>
        <v>0</v>
      </c>
      <c r="W55" s="248">
        <f t="shared" si="12"/>
        <v>0</v>
      </c>
      <c r="X55" s="248">
        <f t="shared" si="12"/>
        <v>0</v>
      </c>
      <c r="Y55" s="248">
        <f t="shared" si="12"/>
        <v>0</v>
      </c>
      <c r="Z55" s="248">
        <f t="shared" si="12"/>
        <v>0</v>
      </c>
      <c r="AA55" s="248">
        <f t="shared" si="12"/>
        <v>0</v>
      </c>
      <c r="AB55" s="248">
        <f t="shared" si="12"/>
        <v>0</v>
      </c>
      <c r="AC55" s="248">
        <f t="shared" si="12"/>
        <v>0</v>
      </c>
      <c r="AD55" s="248">
        <f t="shared" si="12"/>
        <v>0</v>
      </c>
      <c r="AE55" s="248">
        <f t="shared" si="12"/>
        <v>0</v>
      </c>
      <c r="AF55" s="248">
        <f t="shared" si="12"/>
        <v>0</v>
      </c>
      <c r="AG55" s="248">
        <f t="shared" si="12"/>
        <v>0</v>
      </c>
      <c r="AH55" s="248">
        <f t="shared" si="12"/>
        <v>0</v>
      </c>
      <c r="AI55" s="248">
        <f t="shared" si="12"/>
        <v>0</v>
      </c>
      <c r="AJ55" s="249">
        <f t="shared" si="9"/>
        <v>0</v>
      </c>
    </row>
    <row r="56" ht="14.25" customHeight="1">
      <c r="B56" s="57"/>
      <c r="C56" s="250" t="s">
        <v>17</v>
      </c>
      <c r="D56" s="256" t="s">
        <v>161</v>
      </c>
      <c r="E56" s="242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4">
        <f t="shared" si="9"/>
        <v>0</v>
      </c>
    </row>
    <row r="57" ht="14.25" customHeight="1">
      <c r="B57" s="57"/>
      <c r="C57" s="57"/>
      <c r="D57" s="256" t="s">
        <v>162</v>
      </c>
      <c r="E57" s="242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4">
        <f t="shared" si="9"/>
        <v>0</v>
      </c>
    </row>
    <row r="58" ht="14.25" customHeight="1">
      <c r="B58" s="57"/>
      <c r="C58" s="57"/>
      <c r="D58" s="256" t="s">
        <v>6</v>
      </c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4">
        <f t="shared" si="9"/>
        <v>0</v>
      </c>
    </row>
    <row r="59" ht="14.25" customHeight="1">
      <c r="B59" s="57"/>
      <c r="C59" s="62"/>
      <c r="D59" s="257" t="s">
        <v>68</v>
      </c>
      <c r="E59" s="248">
        <f t="shared" ref="E59:AI59" si="13">SUM(E56:E57)</f>
        <v>0</v>
      </c>
      <c r="F59" s="248">
        <f t="shared" si="13"/>
        <v>0</v>
      </c>
      <c r="G59" s="248">
        <f t="shared" si="13"/>
        <v>0</v>
      </c>
      <c r="H59" s="248">
        <f t="shared" si="13"/>
        <v>0</v>
      </c>
      <c r="I59" s="248">
        <f t="shared" si="13"/>
        <v>0</v>
      </c>
      <c r="J59" s="248">
        <f t="shared" si="13"/>
        <v>0</v>
      </c>
      <c r="K59" s="248">
        <f t="shared" si="13"/>
        <v>0</v>
      </c>
      <c r="L59" s="248">
        <f t="shared" si="13"/>
        <v>0</v>
      </c>
      <c r="M59" s="248">
        <f t="shared" si="13"/>
        <v>0</v>
      </c>
      <c r="N59" s="248">
        <f t="shared" si="13"/>
        <v>0</v>
      </c>
      <c r="O59" s="248">
        <f t="shared" si="13"/>
        <v>0</v>
      </c>
      <c r="P59" s="248">
        <f t="shared" si="13"/>
        <v>0</v>
      </c>
      <c r="Q59" s="248">
        <f t="shared" si="13"/>
        <v>0</v>
      </c>
      <c r="R59" s="248">
        <f t="shared" si="13"/>
        <v>0</v>
      </c>
      <c r="S59" s="248">
        <f t="shared" si="13"/>
        <v>0</v>
      </c>
      <c r="T59" s="248">
        <f t="shared" si="13"/>
        <v>0</v>
      </c>
      <c r="U59" s="248">
        <f t="shared" si="13"/>
        <v>0</v>
      </c>
      <c r="V59" s="248">
        <f t="shared" si="13"/>
        <v>0</v>
      </c>
      <c r="W59" s="248">
        <f t="shared" si="13"/>
        <v>0</v>
      </c>
      <c r="X59" s="248">
        <f t="shared" si="13"/>
        <v>0</v>
      </c>
      <c r="Y59" s="248">
        <f t="shared" si="13"/>
        <v>0</v>
      </c>
      <c r="Z59" s="248">
        <f t="shared" si="13"/>
        <v>0</v>
      </c>
      <c r="AA59" s="248">
        <f t="shared" si="13"/>
        <v>0</v>
      </c>
      <c r="AB59" s="248">
        <f t="shared" si="13"/>
        <v>0</v>
      </c>
      <c r="AC59" s="248">
        <f t="shared" si="13"/>
        <v>0</v>
      </c>
      <c r="AD59" s="248">
        <f t="shared" si="13"/>
        <v>0</v>
      </c>
      <c r="AE59" s="248">
        <f t="shared" si="13"/>
        <v>0</v>
      </c>
      <c r="AF59" s="248">
        <f t="shared" si="13"/>
        <v>0</v>
      </c>
      <c r="AG59" s="248">
        <f t="shared" si="13"/>
        <v>0</v>
      </c>
      <c r="AH59" s="248">
        <f t="shared" si="13"/>
        <v>0</v>
      </c>
      <c r="AI59" s="248">
        <f t="shared" si="13"/>
        <v>0</v>
      </c>
      <c r="AJ59" s="249">
        <f t="shared" si="9"/>
        <v>0</v>
      </c>
    </row>
    <row r="60" ht="14.25" customHeight="1">
      <c r="B60" s="57"/>
      <c r="C60" s="250" t="s">
        <v>163</v>
      </c>
      <c r="D60" s="256" t="s">
        <v>164</v>
      </c>
      <c r="E60" s="242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>
        <f t="shared" si="9"/>
        <v>0</v>
      </c>
    </row>
    <row r="61" ht="14.25" customHeight="1">
      <c r="B61" s="57"/>
      <c r="C61" s="57"/>
      <c r="D61" s="242" t="s">
        <v>165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4">
        <f t="shared" si="9"/>
        <v>0</v>
      </c>
    </row>
    <row r="62" ht="14.25" customHeight="1">
      <c r="B62" s="57"/>
      <c r="C62" s="57"/>
      <c r="D62" s="242" t="s">
        <v>6</v>
      </c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4">
        <f t="shared" si="9"/>
        <v>0</v>
      </c>
    </row>
    <row r="63" ht="14.25" customHeight="1">
      <c r="B63" s="62"/>
      <c r="C63" s="62"/>
      <c r="D63" s="248" t="s">
        <v>68</v>
      </c>
      <c r="E63" s="249">
        <f t="shared" ref="E63:AI63" si="14">SUM(E60:E61)</f>
        <v>0</v>
      </c>
      <c r="F63" s="249">
        <f t="shared" si="14"/>
        <v>0</v>
      </c>
      <c r="G63" s="249">
        <f t="shared" si="14"/>
        <v>0</v>
      </c>
      <c r="H63" s="249">
        <f t="shared" si="14"/>
        <v>0</v>
      </c>
      <c r="I63" s="249">
        <f t="shared" si="14"/>
        <v>0</v>
      </c>
      <c r="J63" s="249">
        <f t="shared" si="14"/>
        <v>0</v>
      </c>
      <c r="K63" s="249">
        <f t="shared" si="14"/>
        <v>0</v>
      </c>
      <c r="L63" s="249">
        <f t="shared" si="14"/>
        <v>0</v>
      </c>
      <c r="M63" s="249">
        <f t="shared" si="14"/>
        <v>0</v>
      </c>
      <c r="N63" s="249">
        <f t="shared" si="14"/>
        <v>0</v>
      </c>
      <c r="O63" s="249">
        <f t="shared" si="14"/>
        <v>0</v>
      </c>
      <c r="P63" s="249">
        <f t="shared" si="14"/>
        <v>0</v>
      </c>
      <c r="Q63" s="249">
        <f t="shared" si="14"/>
        <v>0</v>
      </c>
      <c r="R63" s="249">
        <f t="shared" si="14"/>
        <v>0</v>
      </c>
      <c r="S63" s="249">
        <f t="shared" si="14"/>
        <v>0</v>
      </c>
      <c r="T63" s="249">
        <f t="shared" si="14"/>
        <v>0</v>
      </c>
      <c r="U63" s="249">
        <f t="shared" si="14"/>
        <v>0</v>
      </c>
      <c r="V63" s="249">
        <f t="shared" si="14"/>
        <v>0</v>
      </c>
      <c r="W63" s="249">
        <f t="shared" si="14"/>
        <v>0</v>
      </c>
      <c r="X63" s="249">
        <f t="shared" si="14"/>
        <v>0</v>
      </c>
      <c r="Y63" s="249">
        <f t="shared" si="14"/>
        <v>0</v>
      </c>
      <c r="Z63" s="249">
        <f t="shared" si="14"/>
        <v>0</v>
      </c>
      <c r="AA63" s="249">
        <f t="shared" si="14"/>
        <v>0</v>
      </c>
      <c r="AB63" s="249">
        <f t="shared" si="14"/>
        <v>0</v>
      </c>
      <c r="AC63" s="249">
        <f t="shared" si="14"/>
        <v>0</v>
      </c>
      <c r="AD63" s="249">
        <f t="shared" si="14"/>
        <v>0</v>
      </c>
      <c r="AE63" s="249">
        <f t="shared" si="14"/>
        <v>0</v>
      </c>
      <c r="AF63" s="249">
        <f t="shared" si="14"/>
        <v>0</v>
      </c>
      <c r="AG63" s="249">
        <f t="shared" si="14"/>
        <v>0</v>
      </c>
      <c r="AH63" s="249">
        <f t="shared" si="14"/>
        <v>0</v>
      </c>
      <c r="AI63" s="249">
        <f t="shared" si="14"/>
        <v>0</v>
      </c>
      <c r="AJ63" s="249">
        <f t="shared" si="9"/>
        <v>0</v>
      </c>
    </row>
    <row r="64" ht="14.25" customHeight="1">
      <c r="B64" s="235"/>
      <c r="C64" s="235"/>
      <c r="D64" s="258" t="s">
        <v>167</v>
      </c>
      <c r="E64" s="258">
        <f t="shared" ref="E64:AI64" si="15">SUM(E11,E21,E25,E30,E34,E42,E46,E50,E55,E59,E63)</f>
        <v>0</v>
      </c>
      <c r="F64" s="258">
        <f t="shared" si="15"/>
        <v>0</v>
      </c>
      <c r="G64" s="258">
        <f t="shared" si="15"/>
        <v>0</v>
      </c>
      <c r="H64" s="258">
        <f t="shared" si="15"/>
        <v>0</v>
      </c>
      <c r="I64" s="258">
        <f t="shared" si="15"/>
        <v>0</v>
      </c>
      <c r="J64" s="258">
        <f t="shared" si="15"/>
        <v>0</v>
      </c>
      <c r="K64" s="258">
        <f t="shared" si="15"/>
        <v>0</v>
      </c>
      <c r="L64" s="258">
        <f t="shared" si="15"/>
        <v>0</v>
      </c>
      <c r="M64" s="258">
        <f t="shared" si="15"/>
        <v>0</v>
      </c>
      <c r="N64" s="258">
        <f t="shared" si="15"/>
        <v>0</v>
      </c>
      <c r="O64" s="258">
        <f t="shared" si="15"/>
        <v>0</v>
      </c>
      <c r="P64" s="258">
        <f t="shared" si="15"/>
        <v>0</v>
      </c>
      <c r="Q64" s="258">
        <f t="shared" si="15"/>
        <v>0</v>
      </c>
      <c r="R64" s="258">
        <f t="shared" si="15"/>
        <v>0</v>
      </c>
      <c r="S64" s="258">
        <f t="shared" si="15"/>
        <v>0</v>
      </c>
      <c r="T64" s="258">
        <f t="shared" si="15"/>
        <v>0</v>
      </c>
      <c r="U64" s="258">
        <f t="shared" si="15"/>
        <v>0</v>
      </c>
      <c r="V64" s="258">
        <f t="shared" si="15"/>
        <v>0</v>
      </c>
      <c r="W64" s="258">
        <f t="shared" si="15"/>
        <v>0</v>
      </c>
      <c r="X64" s="258">
        <f t="shared" si="15"/>
        <v>0</v>
      </c>
      <c r="Y64" s="258">
        <f t="shared" si="15"/>
        <v>0</v>
      </c>
      <c r="Z64" s="258">
        <f t="shared" si="15"/>
        <v>0</v>
      </c>
      <c r="AA64" s="258">
        <f t="shared" si="15"/>
        <v>0</v>
      </c>
      <c r="AB64" s="258">
        <f t="shared" si="15"/>
        <v>0</v>
      </c>
      <c r="AC64" s="258">
        <f t="shared" si="15"/>
        <v>0</v>
      </c>
      <c r="AD64" s="258">
        <f t="shared" si="15"/>
        <v>0</v>
      </c>
      <c r="AE64" s="258">
        <f t="shared" si="15"/>
        <v>0</v>
      </c>
      <c r="AF64" s="258">
        <f t="shared" si="15"/>
        <v>0</v>
      </c>
      <c r="AG64" s="258">
        <f t="shared" si="15"/>
        <v>0</v>
      </c>
      <c r="AH64" s="258">
        <f t="shared" si="15"/>
        <v>0</v>
      </c>
      <c r="AI64" s="258">
        <f t="shared" si="15"/>
        <v>0</v>
      </c>
      <c r="AJ64" s="238">
        <f t="shared" si="9"/>
        <v>0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43:C46"/>
    <mergeCell ref="C47:C50"/>
    <mergeCell ref="C51:C55"/>
    <mergeCell ref="C56:C59"/>
    <mergeCell ref="B3:B63"/>
    <mergeCell ref="C3:C11"/>
    <mergeCell ref="C12:C21"/>
    <mergeCell ref="C22:C25"/>
    <mergeCell ref="C26:C30"/>
    <mergeCell ref="C31:C34"/>
    <mergeCell ref="C35:C42"/>
    <mergeCell ref="C60:C63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2019-01-07T17:08:40Z</dcterms:created>
  <dc:creator>Lucas Maia Pretti</dc:creator>
</cp:coreProperties>
</file>