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1">
      <go:sheetsCustomData xmlns:go="http://customooxmlschemas.google.com/" r:id="rId7" roundtripDataSignature="AMtx7mjGT/GeJ0H35ZAYRDRHoDbM1QfR8A=="/>
    </ext>
  </extLst>
</workbook>
</file>

<file path=xl/sharedStrings.xml><?xml version="1.0" encoding="utf-8"?>
<sst xmlns="http://schemas.openxmlformats.org/spreadsheetml/2006/main" count="30" uniqueCount="23">
  <si>
    <t>Quanto você terá ACUMULADO ao final do período, com base em APORTES MENSAIS  e um "possível" VALOR INICIAL</t>
  </si>
  <si>
    <t>Quanto você deverá INVESTIR MENSALMENTE a fim de se atingir um Total "alvo" atribuído por você</t>
  </si>
  <si>
    <t>Quantos ANOS você conseguirá usufruir de uma RENDA pré-determinada, com base em um VALOR ACUMULADO na Pré Aposentadoria</t>
  </si>
  <si>
    <t>Quanto "restará" para SUCESSÃO PATRIMONIAL após consumir uma RENDA pré-determinada durante o período na Pós Aposentadoria</t>
  </si>
  <si>
    <r>
      <rPr>
        <rFont val="Monda"/>
        <color rgb="FF92D050"/>
        <sz val="40.0"/>
      </rPr>
      <t>V</t>
    </r>
    <r>
      <rPr>
        <rFont val="Monda"/>
        <color rgb="FFC2D69B"/>
        <sz val="40.0"/>
      </rPr>
      <t>ida</t>
    </r>
    <r>
      <rPr>
        <rFont val="Monda"/>
        <color rgb="FFA5A5A5"/>
        <sz val="40.0"/>
      </rPr>
      <t xml:space="preserve"> </t>
    </r>
    <r>
      <rPr>
        <rFont val="Monda"/>
        <color rgb="FF31859B"/>
        <sz val="40.0"/>
      </rPr>
      <t>F</t>
    </r>
    <r>
      <rPr>
        <rFont val="Monda"/>
        <color rgb="FFB6DDE8"/>
        <sz val="40.0"/>
      </rPr>
      <t>inanceira</t>
    </r>
  </si>
  <si>
    <t>Acumulação Patrimonial (Pré Aposentadoria)</t>
  </si>
  <si>
    <t>Valor do "Aporte" Mensal</t>
  </si>
  <si>
    <t>Taxa "Real" Mensal</t>
  </si>
  <si>
    <t>Anos</t>
  </si>
  <si>
    <t>Valor Atual</t>
  </si>
  <si>
    <t>Total "alvo"</t>
  </si>
  <si>
    <t>Aporte Mensal</t>
  </si>
  <si>
    <t>Total do Aporte</t>
  </si>
  <si>
    <t>Total Acumulado</t>
  </si>
  <si>
    <t>Anos para "Fruição" de Renda</t>
  </si>
  <si>
    <t>Acumulado Pós Aposentadoria  x  Retirada</t>
  </si>
  <si>
    <t>Valor Inicial</t>
  </si>
  <si>
    <t>Retirada Mensal</t>
  </si>
  <si>
    <t>Total em Anos</t>
  </si>
  <si>
    <t>Se der "erro" no resultado é porque é "infinito", ou seja, o dinheiro nunca irá acabar com base neste cenário proposto de retiradas e taxas.</t>
  </si>
  <si>
    <t>Total Restante</t>
  </si>
  <si>
    <t>Se o resultado der "negativo", signfica que suas Retiradas Mensais foram maiores do que o tempo necessário para o período de Fruição de Renda.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</si>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</sst>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0.0"/>
      <color theme="1"/>
      <name val="Monda"/>
    </font>
    <font>
      <sz val="8.0"/>
      <color theme="1"/>
      <name val="Monda"/>
    </font>
    <font>
      <sz val="40.0"/>
      <color rgb="FFA5A5A5"/>
      <name val="Monda"/>
    </font>
    <font/>
    <font>
      <sz val="9.0"/>
      <color theme="1"/>
      <name val="Monda"/>
    </font>
    <font>
      <sz val="9.0"/>
      <color theme="0"/>
      <name val="Monda"/>
    </font>
  </fonts>
  <fills count="10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595959"/>
        <bgColor rgb="FF595959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</fills>
  <borders count="4">
    <border/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textRotation="90" vertical="center"/>
    </xf>
    <xf borderId="0" fillId="0" fontId="1" numFmtId="0" xfId="0" applyAlignment="1" applyFont="1">
      <alignment readingOrder="0" vertical="center"/>
    </xf>
    <xf borderId="1" fillId="2" fontId="1" numFmtId="0" xfId="0" applyAlignment="1" applyBorder="1" applyFill="1" applyFont="1">
      <alignment horizontal="center" vertical="center"/>
    </xf>
    <xf borderId="2" fillId="0" fontId="4" numFmtId="0" xfId="0" applyBorder="1" applyFont="1"/>
    <xf borderId="0" fillId="0" fontId="1" numFmtId="0" xfId="0" applyAlignment="1" applyFont="1">
      <alignment horizontal="center" vertical="center"/>
    </xf>
    <xf borderId="1" fillId="3" fontId="1" numFmtId="0" xfId="0" applyAlignment="1" applyBorder="1" applyFill="1" applyFont="1">
      <alignment horizontal="center" vertical="center"/>
    </xf>
    <xf borderId="3" fillId="4" fontId="5" numFmtId="0" xfId="0" applyAlignment="1" applyBorder="1" applyFill="1" applyFont="1">
      <alignment horizontal="center" vertical="center"/>
    </xf>
    <xf borderId="3" fillId="4" fontId="5" numFmtId="10" xfId="0" applyAlignment="1" applyBorder="1" applyFont="1" applyNumberFormat="1">
      <alignment horizontal="center" vertical="center"/>
    </xf>
    <xf borderId="3" fillId="5" fontId="5" numFmtId="0" xfId="0" applyAlignment="1" applyBorder="1" applyFill="1" applyFont="1">
      <alignment horizontal="center" vertical="center"/>
    </xf>
    <xf borderId="3" fillId="4" fontId="5" numFmtId="4" xfId="0" applyAlignment="1" applyBorder="1" applyFont="1" applyNumberFormat="1">
      <alignment horizontal="center" vertical="center"/>
    </xf>
    <xf borderId="3" fillId="5" fontId="5" numFmtId="4" xfId="0" applyAlignment="1" applyBorder="1" applyFont="1" applyNumberFormat="1">
      <alignment horizontal="center" vertical="center"/>
    </xf>
    <xf borderId="3" fillId="6" fontId="6" numFmtId="0" xfId="0" applyAlignment="1" applyBorder="1" applyFill="1" applyFont="1">
      <alignment horizontal="center" vertical="center"/>
    </xf>
    <xf borderId="3" fillId="7" fontId="6" numFmtId="4" xfId="0" applyAlignment="1" applyBorder="1" applyFill="1" applyFont="1" applyNumberFormat="1">
      <alignment horizontal="center" vertical="center"/>
    </xf>
    <xf borderId="1" fillId="8" fontId="1" numFmtId="0" xfId="0" applyAlignment="1" applyBorder="1" applyFill="1" applyFont="1">
      <alignment horizontal="center" vertical="center"/>
    </xf>
    <xf borderId="1" fillId="9" fontId="1" numFmtId="0" xfId="0" applyAlignment="1" applyBorder="1" applyFill="1" applyFont="1">
      <alignment horizontal="center" vertical="center"/>
    </xf>
    <xf borderId="3" fillId="5" fontId="5" numFmtId="10" xfId="0" applyAlignment="1" applyBorder="1" applyFont="1" applyNumberFormat="1">
      <alignment horizontal="center" vertical="center"/>
    </xf>
    <xf borderId="3" fillId="7" fontId="6" numFmtId="3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5</xdr:row>
      <xdr:rowOff>123825</xdr:rowOff>
    </xdr:from>
    <xdr:ext cx="3457575" cy="1866900"/>
    <xdr:sp>
      <xdr:nvSpPr>
        <xdr:cNvPr id="3" name="Shape 3"/>
        <xdr:cNvSpPr/>
      </xdr:nvSpPr>
      <xdr:spPr>
        <a:xfrm>
          <a:off x="3631500" y="2856075"/>
          <a:ext cx="3429000" cy="1847850"/>
        </a:xfrm>
        <a:prstGeom prst="rect">
          <a:avLst/>
        </a:prstGeom>
        <a:noFill/>
        <a:ln cap="flat" cmpd="sng" w="25400">
          <a:solidFill>
            <a:srgbClr val="71884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600075</xdr:colOff>
      <xdr:row>5</xdr:row>
      <xdr:rowOff>123825</xdr:rowOff>
    </xdr:from>
    <xdr:ext cx="3457575" cy="1600200"/>
    <xdr:sp>
      <xdr:nvSpPr>
        <xdr:cNvPr id="4" name="Shape 4"/>
        <xdr:cNvSpPr/>
      </xdr:nvSpPr>
      <xdr:spPr>
        <a:xfrm>
          <a:off x="3631500" y="2994188"/>
          <a:ext cx="3429000" cy="1571625"/>
        </a:xfrm>
        <a:prstGeom prst="rect">
          <a:avLst/>
        </a:prstGeom>
        <a:noFill/>
        <a:ln cap="flat" cmpd="sng" w="25400">
          <a:solidFill>
            <a:srgbClr val="C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523875</xdr:colOff>
      <xdr:row>1</xdr:row>
      <xdr:rowOff>38100</xdr:rowOff>
    </xdr:from>
    <xdr:ext cx="133350" cy="123825"/>
    <xdr:sp>
      <xdr:nvSpPr>
        <xdr:cNvPr id="5" name="Shape 5"/>
        <xdr:cNvSpPr/>
      </xdr:nvSpPr>
      <xdr:spPr>
        <a:xfrm>
          <a:off x="5284088" y="3722850"/>
          <a:ext cx="123825" cy="114300"/>
        </a:xfrm>
        <a:prstGeom prst="rect">
          <a:avLst/>
        </a:prstGeom>
        <a:gradFill>
          <a:gsLst>
            <a:gs pos="0">
              <a:srgbClr val="759336"/>
            </a:gs>
            <a:gs pos="80000">
              <a:srgbClr val="99C247"/>
            </a:gs>
            <a:gs pos="100000">
              <a:srgbClr val="9BC545"/>
            </a:gs>
          </a:gsLst>
          <a:lin ang="16200000" scaled="0"/>
        </a:gradFill>
        <a:ln cap="flat" cmpd="sng" w="9525">
          <a:solidFill>
            <a:srgbClr val="97B853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523875</xdr:colOff>
      <xdr:row>2</xdr:row>
      <xdr:rowOff>38100</xdr:rowOff>
    </xdr:from>
    <xdr:ext cx="133350" cy="123825"/>
    <xdr:sp>
      <xdr:nvSpPr>
        <xdr:cNvPr id="6" name="Shape 6"/>
        <xdr:cNvSpPr/>
      </xdr:nvSpPr>
      <xdr:spPr>
        <a:xfrm>
          <a:off x="5284088" y="3722850"/>
          <a:ext cx="123825" cy="114300"/>
        </a:xfrm>
        <a:prstGeom prst="rect">
          <a:avLst/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 cap="flat" cmpd="sng" w="9525">
          <a:solidFill>
            <a:srgbClr val="BD4B48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523875</xdr:colOff>
      <xdr:row>3</xdr:row>
      <xdr:rowOff>38100</xdr:rowOff>
    </xdr:from>
    <xdr:ext cx="133350" cy="123825"/>
    <xdr:sp>
      <xdr:nvSpPr>
        <xdr:cNvPr id="7" name="Shape 7"/>
        <xdr:cNvSpPr/>
      </xdr:nvSpPr>
      <xdr:spPr>
        <a:xfrm>
          <a:off x="5284088" y="3722850"/>
          <a:ext cx="123825" cy="114300"/>
        </a:xfrm>
        <a:prstGeom prst="rect">
          <a:avLst/>
        </a:prstGeom>
        <a:gradFill>
          <a:gsLst>
            <a:gs pos="0">
              <a:srgbClr val="C86C1F"/>
            </a:gs>
            <a:gs pos="80000">
              <a:srgbClr val="FF8E29"/>
            </a:gs>
            <a:gs pos="100000">
              <a:srgbClr val="FF8D25"/>
            </a:gs>
          </a:gsLst>
          <a:lin ang="16200000" scaled="0"/>
        </a:gradFill>
        <a:ln cap="flat" cmpd="sng" w="9525">
          <a:solidFill>
            <a:srgbClr val="F5913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523875</xdr:colOff>
      <xdr:row>4</xdr:row>
      <xdr:rowOff>38100</xdr:rowOff>
    </xdr:from>
    <xdr:ext cx="133350" cy="123825"/>
    <xdr:sp>
      <xdr:nvSpPr>
        <xdr:cNvPr id="8" name="Shape 8"/>
        <xdr:cNvSpPr/>
      </xdr:nvSpPr>
      <xdr:spPr>
        <a:xfrm>
          <a:off x="5284088" y="3722850"/>
          <a:ext cx="123825" cy="114300"/>
        </a:xfrm>
        <a:prstGeom prst="rect">
          <a:avLst/>
        </a:prstGeom>
        <a:gradFill>
          <a:gsLst>
            <a:gs pos="0">
              <a:srgbClr val="29859E"/>
            </a:gs>
            <a:gs pos="80000">
              <a:srgbClr val="36B0D0"/>
            </a:gs>
            <a:gs pos="100000">
              <a:srgbClr val="33B3D5"/>
            </a:gs>
          </a:gsLst>
          <a:lin ang="16200000" scaled="0"/>
        </a:gradFill>
        <a:ln cap="flat" cmpd="sng" w="9525">
          <a:solidFill>
            <a:srgbClr val="45A9C4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590550</xdr:colOff>
      <xdr:row>13</xdr:row>
      <xdr:rowOff>123825</xdr:rowOff>
    </xdr:from>
    <xdr:ext cx="3457575" cy="2238375"/>
    <xdr:sp>
      <xdr:nvSpPr>
        <xdr:cNvPr id="9" name="Shape 9"/>
        <xdr:cNvSpPr/>
      </xdr:nvSpPr>
      <xdr:spPr>
        <a:xfrm>
          <a:off x="3631500" y="2679863"/>
          <a:ext cx="3429000" cy="2200275"/>
        </a:xfrm>
        <a:prstGeom prst="rect">
          <a:avLst/>
        </a:prstGeom>
        <a:noFill/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600075</xdr:colOff>
      <xdr:row>13</xdr:row>
      <xdr:rowOff>123825</xdr:rowOff>
    </xdr:from>
    <xdr:ext cx="3457575" cy="2505075"/>
    <xdr:sp>
      <xdr:nvSpPr>
        <xdr:cNvPr id="10" name="Shape 10"/>
        <xdr:cNvSpPr/>
      </xdr:nvSpPr>
      <xdr:spPr>
        <a:xfrm>
          <a:off x="3631500" y="2541750"/>
          <a:ext cx="3429000" cy="2476500"/>
        </a:xfrm>
        <a:prstGeom prst="rect">
          <a:avLst/>
        </a:prstGeom>
        <a:noFill/>
        <a:ln cap="flat" cmpd="sng" w="25400">
          <a:solidFill>
            <a:srgbClr val="31859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657225</xdr:colOff>
      <xdr:row>24</xdr:row>
      <xdr:rowOff>9525</xdr:rowOff>
    </xdr:from>
    <xdr:ext cx="7248525" cy="1866900"/>
    <xdr:grpSp>
      <xdr:nvGrpSpPr>
        <xdr:cNvPr id="11" name="Shape 11" title="Drawing"/>
        <xdr:cNvGrpSpPr/>
      </xdr:nvGrpSpPr>
      <xdr:grpSpPr>
        <a:xfrm>
          <a:off x="152400" y="152400"/>
          <a:ext cx="10668006" cy="2753034"/>
          <a:chOff x="152400" y="152400"/>
          <a:chExt cx="10668006" cy="2753034"/>
        </a:xfrm>
      </xdr:grpSpPr>
      <xdr:pic>
        <xdr:nvPicPr>
          <xdr:cNvPr descr="Frame 470.png" id="12" name="Shape 12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10668006" cy="275303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9.38"/>
    <col customWidth="1" min="3" max="3" width="19.88"/>
    <col customWidth="1" min="4" max="4" width="22.5"/>
    <col customWidth="1" min="5" max="5" width="9.38"/>
    <col customWidth="1" min="6" max="6" width="19.88"/>
    <col customWidth="1" min="7" max="7" width="22.5"/>
    <col customWidth="1" min="8" max="26" width="8.0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2"/>
      <c r="B2" s="2"/>
      <c r="C2" s="3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2"/>
      <c r="B3" s="2"/>
      <c r="C3" s="3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2"/>
      <c r="B4" s="2"/>
      <c r="C4" s="3" t="s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2"/>
      <c r="B5" s="2"/>
      <c r="C5" s="3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4" t="s">
        <v>4</v>
      </c>
      <c r="C6" s="2"/>
      <c r="D6" s="2"/>
      <c r="E6" s="2"/>
      <c r="F6" s="2"/>
      <c r="G6" s="2"/>
      <c r="H6" s="2"/>
      <c r="I6" s="2"/>
      <c r="J6" s="2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C7" s="6" t="s">
        <v>5</v>
      </c>
      <c r="D7" s="7"/>
      <c r="E7" s="8"/>
      <c r="F7" s="9" t="s">
        <v>6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C8" s="10" t="s">
        <v>7</v>
      </c>
      <c r="D8" s="11">
        <v>0.0068</v>
      </c>
      <c r="E8" s="8"/>
      <c r="F8" s="10" t="s">
        <v>7</v>
      </c>
      <c r="G8" s="11">
        <v>0.0068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C9" s="12" t="s">
        <v>8</v>
      </c>
      <c r="D9" s="12">
        <v>25.0</v>
      </c>
      <c r="E9" s="8"/>
      <c r="F9" s="12" t="s">
        <v>8</v>
      </c>
      <c r="G9" s="12">
        <v>15.0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C10" s="10" t="s">
        <v>9</v>
      </c>
      <c r="D10" s="13">
        <v>100000.0</v>
      </c>
      <c r="E10" s="8"/>
      <c r="F10" s="10" t="s">
        <v>10</v>
      </c>
      <c r="G10" s="13">
        <v>2200000.0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C11" s="12" t="s">
        <v>11</v>
      </c>
      <c r="D11" s="14">
        <v>3000.0</v>
      </c>
      <c r="E11" s="8"/>
      <c r="F11" s="15" t="s">
        <v>12</v>
      </c>
      <c r="G11" s="16">
        <f>PMT(G8,G9*12,0,G10)*-1</f>
        <v>6268.058437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C12" s="15" t="s">
        <v>13</v>
      </c>
      <c r="D12" s="16">
        <f>(FV(D8,D9*12,-D11))+D10*POWER(1+D8,D9*12)</f>
        <v>3692161.987</v>
      </c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C13" s="8"/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C14" s="8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C15" s="17" t="s">
        <v>14</v>
      </c>
      <c r="D15" s="7"/>
      <c r="E15" s="8"/>
      <c r="F15" s="18" t="s">
        <v>15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C16" s="10" t="s">
        <v>16</v>
      </c>
      <c r="D16" s="13">
        <v>8000000.0</v>
      </c>
      <c r="E16" s="8"/>
      <c r="F16" s="10" t="s">
        <v>16</v>
      </c>
      <c r="G16" s="13">
        <v>1.1E7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C17" s="12" t="s">
        <v>7</v>
      </c>
      <c r="D17" s="19">
        <v>0.0068</v>
      </c>
      <c r="E17" s="8"/>
      <c r="F17" s="12" t="s">
        <v>7</v>
      </c>
      <c r="G17" s="19">
        <v>0.0068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C18" s="10" t="s">
        <v>17</v>
      </c>
      <c r="D18" s="13">
        <v>54500.0</v>
      </c>
      <c r="E18" s="8"/>
      <c r="F18" s="10" t="s">
        <v>8</v>
      </c>
      <c r="G18" s="10">
        <v>40.0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C19" s="15" t="s">
        <v>18</v>
      </c>
      <c r="D19" s="20">
        <f>NPER(D17,-D18,D16)/12</f>
        <v>77.4777484</v>
      </c>
      <c r="E19" s="8"/>
      <c r="F19" s="12" t="s">
        <v>17</v>
      </c>
      <c r="G19" s="14">
        <v>45000.0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C20" s="21" t="s">
        <v>19</v>
      </c>
      <c r="E20" s="8"/>
      <c r="F20" s="15" t="s">
        <v>20</v>
      </c>
      <c r="G20" s="16">
        <f>FV(G17,G18*12,-G19,G16)*-1</f>
        <v>119974205.5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E21" s="8"/>
      <c r="F21" s="21" t="s">
        <v>21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E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C23" s="8"/>
      <c r="D23" s="8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"/>
      <c r="B26" s="2"/>
      <c r="C26" s="2"/>
      <c r="E26" s="2"/>
      <c r="F26" s="2"/>
      <c r="G26" s="2"/>
      <c r="H26" s="2"/>
      <c r="I26" s="2"/>
      <c r="J26" s="2"/>
      <c r="K26" s="5" t="s">
        <v>22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"/>
      <c r="B30" s="1"/>
      <c r="C30" s="2"/>
      <c r="D30" s="2"/>
      <c r="E30" s="1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C15:D15"/>
    <mergeCell ref="F15:G15"/>
    <mergeCell ref="C20:D22"/>
    <mergeCell ref="F21:G23"/>
    <mergeCell ref="C2:G2"/>
    <mergeCell ref="C3:G3"/>
    <mergeCell ref="C4:G4"/>
    <mergeCell ref="C5:G5"/>
    <mergeCell ref="A6:B23"/>
    <mergeCell ref="C7:D7"/>
    <mergeCell ref="F7:G7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2017-06-19T18:14:38Z</dcterms:created>
  <dc:creator>usuario</dc:creator>
</cp:coreProperties>
</file>